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W:\店舗支援\ホームページ\shop\text\img\"/>
    </mc:Choice>
  </mc:AlternateContent>
  <xr:revisionPtr revIDLastSave="0" documentId="13_ncr:1_{25D9F33F-BF46-4312-990B-60349DEF3CCD}" xr6:coauthVersionLast="47" xr6:coauthVersionMax="47" xr10:uidLastSave="{00000000-0000-0000-0000-000000000000}"/>
  <workbookProtection workbookAlgorithmName="SHA-512" workbookHashValue="4sgVsZSnEJ1xw6ZPA7zCf7KRNZhavj/se5EooyKcUbM3+uEBQjoWWzt5AlXVMH9ZpMFXUCqFkwWvNlOnB8aqEQ==" workbookSaltValue="Lm8d0/qfzCu1gH05IJSfaw==" workbookSpinCount="100000" lockStructure="1"/>
  <bookViews>
    <workbookView xWindow="9270" yWindow="930" windowWidth="16875" windowHeight="14250" xr2:uid="{00000000-000D-0000-FFFF-FFFF00000000}"/>
  </bookViews>
  <sheets>
    <sheet name="申し込み書" sheetId="5" r:id="rId1"/>
    <sheet name="テキスト一覧" sheetId="6" state="hidden" r:id="rId2"/>
  </sheets>
  <definedNames>
    <definedName name="_xlnm._FilterDatabase" localSheetId="1" hidden="1">テキスト一覧!$A$1:$F$202</definedName>
    <definedName name="DATA">テキスト一覧!$A$1:$F$219</definedName>
    <definedName name="_xlnm.Print_Area" localSheetId="0">申し込み書!$C$1:$I$27</definedName>
    <definedName name="Uketori">テキスト一覧!$I$3:$J$5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6" l="1"/>
  <c r="E22" i="6"/>
  <c r="E23" i="6"/>
  <c r="E24" i="6"/>
  <c r="E25" i="6"/>
  <c r="E26" i="6"/>
  <c r="E27" i="6"/>
  <c r="E28" i="6"/>
  <c r="E59" i="6" l="1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A1" i="5"/>
  <c r="E99" i="6" l="1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20" i="6"/>
  <c r="E19" i="6"/>
  <c r="E3" i="6"/>
  <c r="E6" i="6"/>
  <c r="E8" i="6"/>
  <c r="E7" i="6"/>
  <c r="E10" i="6"/>
  <c r="E4" i="6"/>
  <c r="E5" i="6"/>
  <c r="E9" i="6"/>
  <c r="E11" i="6"/>
  <c r="E12" i="6"/>
  <c r="E13" i="6"/>
  <c r="E14" i="6"/>
  <c r="E15" i="6"/>
  <c r="E16" i="6"/>
  <c r="E1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J1" i="5" l="1"/>
  <c r="B13" i="5" l="1"/>
  <c r="B14" i="5"/>
  <c r="B15" i="5"/>
  <c r="B16" i="5"/>
  <c r="B17" i="5"/>
  <c r="B18" i="5"/>
  <c r="B19" i="5"/>
  <c r="B20" i="5"/>
  <c r="B21" i="5"/>
  <c r="B22" i="5"/>
  <c r="B23" i="5"/>
  <c r="B24" i="5"/>
  <c r="B12" i="5"/>
  <c r="B11" i="5"/>
  <c r="A15" i="5" l="1"/>
  <c r="I15" i="5" s="1"/>
  <c r="A14" i="5"/>
  <c r="I14" i="5" s="1"/>
  <c r="A13" i="5"/>
  <c r="I13" i="5" s="1"/>
  <c r="A16" i="5"/>
  <c r="I16" i="5" s="1"/>
  <c r="A11" i="5"/>
  <c r="I11" i="5" s="1"/>
  <c r="A20" i="5"/>
  <c r="I20" i="5" s="1"/>
  <c r="A12" i="5"/>
  <c r="I12" i="5" s="1"/>
  <c r="A19" i="5"/>
  <c r="I19" i="5" s="1"/>
  <c r="A18" i="5"/>
  <c r="I18" i="5" s="1"/>
  <c r="A23" i="5"/>
  <c r="I23" i="5" s="1"/>
  <c r="A17" i="5"/>
  <c r="I17" i="5" s="1"/>
  <c r="A22" i="5"/>
  <c r="I22" i="5" s="1"/>
  <c r="A21" i="5"/>
  <c r="I21" i="5" s="1"/>
  <c r="A24" i="5"/>
  <c r="I24" i="5" s="1"/>
  <c r="E2" i="6"/>
  <c r="G11" i="5" l="1"/>
  <c r="G23" i="5"/>
  <c r="H11" i="5"/>
  <c r="E11" i="5"/>
  <c r="G22" i="5"/>
  <c r="G21" i="5"/>
  <c r="E24" i="5"/>
  <c r="H24" i="5"/>
  <c r="J24" i="5" s="1"/>
  <c r="G24" i="5"/>
  <c r="E23" i="5"/>
  <c r="H23" i="5"/>
  <c r="J23" i="5" s="1"/>
  <c r="E22" i="5"/>
  <c r="H22" i="5"/>
  <c r="J22" i="5" s="1"/>
  <c r="E21" i="5"/>
  <c r="H21" i="5"/>
  <c r="J21" i="5" s="1"/>
  <c r="A2" i="5" l="1"/>
  <c r="B2" i="5" l="1"/>
  <c r="J11" i="5" l="1"/>
  <c r="H14" i="5" l="1"/>
  <c r="J14" i="5" s="1"/>
  <c r="G14" i="5"/>
  <c r="E14" i="5"/>
  <c r="H12" i="5"/>
  <c r="J12" i="5" s="1"/>
  <c r="E12" i="5"/>
  <c r="G12" i="5"/>
  <c r="H17" i="5"/>
  <c r="J17" i="5" s="1"/>
  <c r="G17" i="5"/>
  <c r="E17" i="5"/>
  <c r="H18" i="5"/>
  <c r="J18" i="5" s="1"/>
  <c r="E18" i="5"/>
  <c r="G18" i="5"/>
  <c r="H13" i="5"/>
  <c r="J13" i="5" s="1"/>
  <c r="H19" i="5"/>
  <c r="J19" i="5" s="1"/>
  <c r="E19" i="5"/>
  <c r="G19" i="5"/>
  <c r="H20" i="5"/>
  <c r="J20" i="5" s="1"/>
  <c r="E20" i="5"/>
  <c r="G20" i="5"/>
  <c r="H15" i="5"/>
  <c r="J15" i="5" s="1"/>
  <c r="G15" i="5"/>
  <c r="E15" i="5"/>
  <c r="H16" i="5"/>
  <c r="J16" i="5" s="1"/>
  <c r="G16" i="5"/>
  <c r="E16" i="5"/>
  <c r="G13" i="5"/>
  <c r="E13" i="5"/>
  <c r="H26" i="5" l="1" a="1"/>
  <c r="H26" i="5" s="1"/>
</calcChain>
</file>

<file path=xl/sharedStrings.xml><?xml version="1.0" encoding="utf-8"?>
<sst xmlns="http://schemas.openxmlformats.org/spreadsheetml/2006/main" count="85" uniqueCount="72">
  <si>
    <t>タイトル</t>
  </si>
  <si>
    <t>出版社</t>
  </si>
  <si>
    <t>お名前</t>
    <rPh sb="1" eb="3">
      <t>ナマエ</t>
    </rPh>
    <phoneticPr fontId="2"/>
  </si>
  <si>
    <t>お届け先住所</t>
    <rPh sb="1" eb="2">
      <t>トド</t>
    </rPh>
    <rPh sb="3" eb="4">
      <t>サキ</t>
    </rPh>
    <rPh sb="4" eb="6">
      <t>ジュウショ</t>
    </rPh>
    <phoneticPr fontId="2"/>
  </si>
  <si>
    <t>お届け先電話番号</t>
    <rPh sb="1" eb="2">
      <t>トド</t>
    </rPh>
    <rPh sb="3" eb="4">
      <t>サキ</t>
    </rPh>
    <rPh sb="4" eb="6">
      <t>デンワ</t>
    </rPh>
    <rPh sb="6" eb="8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</si>
  <si>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</si>
  <si>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マンション名</t>
    <rPh sb="5" eb="6">
      <t>メイ</t>
    </rPh>
    <phoneticPr fontId="2"/>
  </si>
  <si>
    <t>数字のみ入力してください</t>
    <rPh sb="0" eb="2">
      <t>スウジ</t>
    </rPh>
    <rPh sb="4" eb="6">
      <t>ニュウリョク</t>
    </rPh>
    <phoneticPr fontId="2"/>
  </si>
  <si>
    <t>住　　所</t>
    <rPh sb="0" eb="1">
      <t>ジュウ</t>
    </rPh>
    <rPh sb="3" eb="4">
      <t>ショ</t>
    </rPh>
    <phoneticPr fontId="2"/>
  </si>
  <si>
    <t>マンション名・部屋番号を入力してください</t>
    <rPh sb="5" eb="6">
      <t>メイ</t>
    </rPh>
    <rPh sb="7" eb="9">
      <t>ヘヤ</t>
    </rPh>
    <rPh sb="9" eb="11">
      <t>バンゴウ</t>
    </rPh>
    <rPh sb="12" eb="14">
      <t>ニュウリョク</t>
    </rPh>
    <phoneticPr fontId="2"/>
  </si>
  <si>
    <t>↓ 学生番号を入力 ↓</t>
    <rPh sb="2" eb="4">
      <t>ガクセイ</t>
    </rPh>
    <rPh sb="4" eb="6">
      <t>バンゴウ</t>
    </rPh>
    <rPh sb="7" eb="9">
      <t>ニュウリョク</t>
    </rPh>
    <phoneticPr fontId="2"/>
  </si>
  <si>
    <t>テキスト番号</t>
    <rPh sb="4" eb="6">
      <t>バンゴウ</t>
    </rPh>
    <phoneticPr fontId="2"/>
  </si>
  <si>
    <t>本体</t>
    <rPh sb="0" eb="2">
      <t>ホンタイ</t>
    </rPh>
    <phoneticPr fontId="2"/>
  </si>
  <si>
    <t>組価</t>
    <rPh sb="0" eb="1">
      <t>クミ</t>
    </rPh>
    <rPh sb="1" eb="2">
      <t>アタイ</t>
    </rPh>
    <phoneticPr fontId="2"/>
  </si>
  <si>
    <t>cat</t>
    <phoneticPr fontId="2"/>
  </si>
  <si>
    <t>数量</t>
    <rPh sb="0" eb="2">
      <t>スウリョウ</t>
    </rPh>
    <phoneticPr fontId="2"/>
  </si>
  <si>
    <t>出版社/メーカー</t>
    <rPh sb="0" eb="3">
      <t>シュッパンシャ</t>
    </rPh>
    <phoneticPr fontId="2"/>
  </si>
  <si>
    <t>タイトル／商品名</t>
    <rPh sb="5" eb="8">
      <t>ショウヒンメイ</t>
    </rPh>
    <phoneticPr fontId="2"/>
  </si>
  <si>
    <t>価格※</t>
    <rPh sb="0" eb="2">
      <t>カカク</t>
    </rPh>
    <phoneticPr fontId="2"/>
  </si>
  <si>
    <t>※価格は、税込みの割引価格です。</t>
    <rPh sb="1" eb="3">
      <t>カカク</t>
    </rPh>
    <rPh sb="5" eb="7">
      <t>ゼイコ</t>
    </rPh>
    <rPh sb="9" eb="11">
      <t>ワリビキ</t>
    </rPh>
    <rPh sb="11" eb="13">
      <t>カカク</t>
    </rPh>
    <phoneticPr fontId="2"/>
  </si>
  <si>
    <t>注文合計（税込価格）</t>
    <rPh sb="0" eb="2">
      <t>チュウモン</t>
    </rPh>
    <rPh sb="2" eb="4">
      <t>ゴウケイ</t>
    </rPh>
    <rPh sb="5" eb="7">
      <t>ゼイコ</t>
    </rPh>
    <rPh sb="7" eb="9">
      <t>カカク</t>
    </rPh>
    <phoneticPr fontId="2"/>
  </si>
  <si>
    <t>メールアドレス</t>
    <phoneticPr fontId="2"/>
  </si>
  <si>
    <t>メールアドレスをご記入ください。</t>
    <rPh sb="9" eb="11">
      <t>キニュウ</t>
    </rPh>
    <phoneticPr fontId="2"/>
  </si>
  <si>
    <t>注文番号</t>
    <rPh sb="0" eb="2">
      <t>チュウモン</t>
    </rPh>
    <rPh sb="2" eb="4">
      <t>バンゴウ</t>
    </rPh>
    <phoneticPr fontId="2"/>
  </si>
  <si>
    <t>※注文番号はテキスト一覧の一番右の列にあります。</t>
    <rPh sb="1" eb="3">
      <t>チュウモン</t>
    </rPh>
    <rPh sb="3" eb="5">
      <t>バンゴウ</t>
    </rPh>
    <rPh sb="10" eb="12">
      <t>イチラン</t>
    </rPh>
    <rPh sb="13" eb="15">
      <t>イチバン</t>
    </rPh>
    <rPh sb="15" eb="16">
      <t>ミギ</t>
    </rPh>
    <rPh sb="17" eb="18">
      <t>レツ</t>
    </rPh>
    <phoneticPr fontId="2"/>
  </si>
  <si>
    <t>凡人社</t>
  </si>
  <si>
    <t>スリーエーネットワーク</t>
  </si>
  <si>
    <t>TheJapanTimes</t>
  </si>
  <si>
    <t>初級日本語「げんき」Ⅰ第3版
GenkiⅠ(3rdedition)</t>
  </si>
  <si>
    <t>初級日本語「げんき」Ⅰワークブック第3版
GenkiⅠ(3rdedition)Workbook</t>
  </si>
  <si>
    <t>初級日本語「げんき」Ⅱ第3版
GenkiⅡ(3rdedition)</t>
  </si>
  <si>
    <t>初級日本語「げんき」Ⅱワークブック第3版
GenkiⅡ(3rdedition)Workbook</t>
  </si>
  <si>
    <t>中級へ行こう第二版</t>
  </si>
  <si>
    <t>中級を学ぼう日本語の文型と表現56中級前期第2版</t>
  </si>
  <si>
    <t>中級を学ぼう(中級中期)</t>
  </si>
  <si>
    <t>日本語5つのとびらTOBIRA一中上級編</t>
  </si>
  <si>
    <t>新版BasicKanjiBookvoL1</t>
  </si>
  <si>
    <t>新版BasicKanjiBookvoL2</t>
  </si>
  <si>
    <t>くろしお出版</t>
  </si>
  <si>
    <t>「上級へのとびらきたえよう漢字力」</t>
  </si>
  <si>
    <t>IntermediateKanjiBookvol.1</t>
  </si>
  <si>
    <t>IntermediateKanjiBookvol.2</t>
  </si>
  <si>
    <t>改訂版聞く・考える・話す留学生のための初級にほんご会話
Kiku,Kangaeru,HanasuRyugakuseinotamenoshokyuNikongokaiwa</t>
  </si>
  <si>
    <t>会話に挑戦!中級前期からの日本語ロールプレイ</t>
  </si>
  <si>
    <t>日本語上級話者への道</t>
  </si>
  <si>
    <t>第三書房</t>
  </si>
  <si>
    <t>表現テーマ別にほんご作文の方法改訂版</t>
  </si>
  <si>
    <t>日本実業出版社</t>
  </si>
  <si>
    <t>この一冊できちんと書ける!論文・レポートの基本</t>
  </si>
  <si>
    <t>N-001</t>
  </si>
  <si>
    <t>N-002</t>
  </si>
  <si>
    <t>N-003</t>
  </si>
  <si>
    <t>N-004</t>
  </si>
  <si>
    <t>N-005</t>
  </si>
  <si>
    <t>N-006</t>
  </si>
  <si>
    <t>N-007</t>
  </si>
  <si>
    <t>N-008</t>
  </si>
  <si>
    <t>N-009</t>
  </si>
  <si>
    <t>N-010</t>
  </si>
  <si>
    <t>N-011</t>
  </si>
  <si>
    <t>N-021</t>
  </si>
  <si>
    <t>N-022</t>
  </si>
  <si>
    <t>N-023</t>
  </si>
  <si>
    <t>N-024</t>
  </si>
  <si>
    <t>N-026</t>
  </si>
  <si>
    <t>N-027</t>
  </si>
  <si>
    <t>N-028</t>
  </si>
  <si>
    <t>※送料は、実費となります。上記テキスト代金と一緒に請求させていただきます。</t>
    <rPh sb="1" eb="3">
      <t>ソウリョウ</t>
    </rPh>
    <rPh sb="5" eb="7">
      <t>ジッピ</t>
    </rPh>
    <rPh sb="13" eb="15">
      <t>ジョウキ</t>
    </rPh>
    <rPh sb="19" eb="21">
      <t>ダイキン</t>
    </rPh>
    <rPh sb="22" eb="24">
      <t>イッショ</t>
    </rPh>
    <rPh sb="25" eb="27">
      <t>セイキュウ</t>
    </rPh>
    <phoneticPr fontId="2"/>
  </si>
  <si>
    <t>N-029</t>
  </si>
  <si>
    <t>ココ出版</t>
  </si>
  <si>
    <t>留学生のためのケースで学ぶ日本語 : 問題発見解決能力を伸ばす</t>
  </si>
  <si>
    <t>2203.28.0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</si>
</sst>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&quot;〒 &quot;000\-0000"/>
    <numFmt numFmtId="178" formatCode="[&lt;=999999999]0000000000;00000000000"/>
    <numFmt numFmtId="179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b/>
      <sz val="11"/>
      <color rgb="FF0061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7" tint="0.79998168889431442"/>
        <bgColor auto="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176" fontId="6" fillId="2" borderId="0" xfId="1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0" fillId="5" borderId="1" xfId="0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>
      <alignment vertical="center"/>
    </xf>
    <xf numFmtId="38" fontId="12" fillId="4" borderId="1" xfId="1" applyFont="1" applyFill="1" applyBorder="1">
      <alignment vertical="center"/>
    </xf>
    <xf numFmtId="38" fontId="0" fillId="5" borderId="1" xfId="1" applyFont="1" applyFill="1" applyBorder="1">
      <alignment vertical="center"/>
    </xf>
    <xf numFmtId="0" fontId="0" fillId="0" borderId="1" xfId="0" applyBorder="1">
      <alignment vertical="center"/>
    </xf>
    <xf numFmtId="0" fontId="0" fillId="2" borderId="22" xfId="0" applyFill="1" applyBorder="1" applyAlignment="1">
      <alignment horizontal="left" vertical="center" indent="1"/>
    </xf>
    <xf numFmtId="38" fontId="0" fillId="2" borderId="0" xfId="1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176" fontId="6" fillId="2" borderId="19" xfId="1" applyNumberFormat="1" applyFont="1" applyFill="1" applyBorder="1" applyAlignment="1">
      <alignment vertical="center" wrapText="1"/>
    </xf>
    <xf numFmtId="176" fontId="6" fillId="2" borderId="12" xfId="1" applyNumberFormat="1" applyFont="1" applyFill="1" applyBorder="1" applyProtection="1">
      <alignment vertical="center"/>
      <protection locked="0"/>
    </xf>
    <xf numFmtId="176" fontId="6" fillId="2" borderId="23" xfId="1" applyNumberFormat="1" applyFont="1" applyFill="1" applyBorder="1" applyAlignment="1">
      <alignment vertical="center" wrapText="1"/>
    </xf>
    <xf numFmtId="176" fontId="6" fillId="2" borderId="15" xfId="1" applyNumberFormat="1" applyFont="1" applyFill="1" applyBorder="1" applyProtection="1">
      <alignment vertical="center"/>
      <protection locked="0"/>
    </xf>
    <xf numFmtId="2" fontId="0" fillId="0" borderId="0" xfId="0" applyNumberFormat="1">
      <alignment vertical="center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179" fontId="0" fillId="0" borderId="0" xfId="0" applyNumberFormat="1">
      <alignment vertical="center"/>
    </xf>
    <xf numFmtId="38" fontId="0" fillId="6" borderId="1" xfId="1" applyFont="1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16" fillId="7" borderId="0" xfId="2" applyFont="1">
      <alignment vertical="center"/>
    </xf>
    <xf numFmtId="0" fontId="0" fillId="2" borderId="18" xfId="0" applyFill="1" applyBorder="1" applyAlignment="1">
      <alignment horizontal="center" vertical="center"/>
    </xf>
    <xf numFmtId="0" fontId="10" fillId="2" borderId="36" xfId="0" applyFont="1" applyFill="1" applyBorder="1" applyAlignment="1">
      <alignment horizontal="left" vertical="center" indent="1"/>
    </xf>
    <xf numFmtId="0" fontId="0" fillId="6" borderId="1" xfId="0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0" fillId="6" borderId="1" xfId="0" applyFill="1" applyBorder="1">
      <alignment vertical="center"/>
    </xf>
    <xf numFmtId="0" fontId="8" fillId="2" borderId="0" xfId="0" applyFont="1" applyFill="1" applyBorder="1" applyAlignment="1">
      <alignment horizontal="left" vertical="center" indent="2"/>
    </xf>
    <xf numFmtId="0" fontId="0" fillId="2" borderId="19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176" fontId="10" fillId="2" borderId="37" xfId="0" applyNumberFormat="1" applyFont="1" applyFill="1" applyBorder="1">
      <alignment vertical="center"/>
    </xf>
    <xf numFmtId="176" fontId="10" fillId="2" borderId="38" xfId="0" applyNumberFormat="1" applyFont="1" applyFill="1" applyBorder="1">
      <alignment vertical="center"/>
    </xf>
    <xf numFmtId="177" fontId="3" fillId="2" borderId="1" xfId="0" applyNumberFormat="1" applyFont="1" applyFill="1" applyBorder="1" applyAlignment="1" applyProtection="1">
      <alignment horizontal="left" vertical="center" indent="1"/>
      <protection locked="0"/>
    </xf>
    <xf numFmtId="177" fontId="3" fillId="2" borderId="5" xfId="0" applyNumberFormat="1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5" xfId="0" applyFont="1" applyFill="1" applyBorder="1" applyAlignment="1" applyProtection="1">
      <alignment horizontal="left" vertical="center" wrapText="1" inden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5" fillId="3" borderId="5" xfId="0" applyFont="1" applyFill="1" applyBorder="1" applyAlignment="1" applyProtection="1">
      <alignment horizontal="left" vertical="center" wrapText="1" indent="1"/>
      <protection locked="0"/>
    </xf>
    <xf numFmtId="178" fontId="3" fillId="2" borderId="1" xfId="0" applyNumberFormat="1" applyFont="1" applyFill="1" applyBorder="1" applyAlignment="1" applyProtection="1">
      <alignment horizontal="left" vertical="center" indent="2"/>
      <protection locked="0"/>
    </xf>
    <xf numFmtId="178" fontId="3" fillId="2" borderId="5" xfId="0" applyNumberFormat="1" applyFont="1" applyFill="1" applyBorder="1" applyAlignment="1" applyProtection="1">
      <alignment horizontal="left" vertical="center" indent="2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3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indent="1"/>
    </xf>
    <xf numFmtId="178" fontId="3" fillId="2" borderId="6" xfId="0" applyNumberFormat="1" applyFont="1" applyFill="1" applyBorder="1" applyAlignment="1" applyProtection="1">
      <alignment horizontal="left" vertical="center" indent="2"/>
      <protection locked="0"/>
    </xf>
    <xf numFmtId="178" fontId="3" fillId="2" borderId="35" xfId="0" applyNumberFormat="1" applyFont="1" applyFill="1" applyBorder="1" applyAlignment="1" applyProtection="1">
      <alignment horizontal="left" vertical="center" indent="2"/>
      <protection locked="0"/>
    </xf>
    <xf numFmtId="0" fontId="7" fillId="2" borderId="3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良い" xfId="2" builtinId="26"/>
  </cellStyles>
  <dxfs count="7"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howOutlineSymbols="0"/>
    <pageSetUpPr fitToPage="1"/>
  </sheetPr>
  <dimension ref="A1:K54"/>
  <sheetViews>
    <sheetView tabSelected="1" showOutlineSymbols="0" zoomScale="85" zoomScaleNormal="85" workbookViewId="0">
      <pane xSplit="10" ySplit="11" topLeftCell="K12" activePane="bottomRight" state="frozen"/>
      <selection activeCell="C1" sqref="C1"/>
      <selection pane="topRight" activeCell="K1" sqref="K1"/>
      <selection pane="bottomLeft" activeCell="C13" sqref="C13"/>
      <selection pane="bottomRight" activeCell="J1" sqref="J1"/>
    </sheetView>
  </sheetViews>
  <sheetFormatPr defaultRowHeight="13.5" outlineLevelCol="1" x14ac:dyDescent="0.15"/>
  <cols>
    <col min="1" max="1" width="9.25" hidden="1" customWidth="1" outlineLevel="1"/>
    <col min="2" max="2" width="4.25" style="1" hidden="1" customWidth="1" outlineLevel="1"/>
    <col min="3" max="3" width="3.5" bestFit="1" customWidth="1" collapsed="1"/>
    <col min="4" max="4" width="9.875" bestFit="1" customWidth="1"/>
    <col min="5" max="5" width="8.625" style="1" customWidth="1"/>
    <col min="6" max="6" width="15.75" customWidth="1"/>
    <col min="7" max="7" width="43.875" customWidth="1"/>
    <col min="8" max="8" width="9.875" style="1" customWidth="1"/>
    <col min="9" max="9" width="7.75" customWidth="1"/>
    <col min="10" max="10" width="30.25" customWidth="1"/>
    <col min="11" max="11" width="32.25" customWidth="1"/>
    <col min="13" max="13" width="11.625" bestFit="1" customWidth="1"/>
  </cols>
  <sheetData>
    <row r="1" spans="1:11" ht="16.5" x14ac:dyDescent="0.15">
      <c r="A1" s="28" t="str">
        <f>テキスト一覧!I1</f>
        <v>2203.28.0</v>
      </c>
      <c r="C1" s="60" t="s">
        <v>10</v>
      </c>
      <c r="D1" s="61"/>
      <c r="E1" s="62"/>
      <c r="F1" s="59"/>
      <c r="G1" s="59"/>
      <c r="H1" s="70"/>
      <c r="I1" s="71"/>
      <c r="J1" t="str">
        <f>"Ver."&amp;A1</f>
        <v>Ver.2203.28.0</v>
      </c>
    </row>
    <row r="2" spans="1:11" ht="28.5" customHeight="1" thickBot="1" x14ac:dyDescent="0.2">
      <c r="A2" t="str">
        <f>LEFT(UPPER(ASC(C2)),9)</f>
        <v/>
      </c>
      <c r="B2" s="1" t="str">
        <f>MID(A2,2,2)</f>
        <v/>
      </c>
      <c r="C2" s="64"/>
      <c r="D2" s="65"/>
      <c r="E2" s="66"/>
      <c r="F2" s="74"/>
      <c r="G2" s="74"/>
      <c r="H2" s="72"/>
      <c r="I2" s="73"/>
    </row>
    <row r="3" spans="1:11" s="1" customFormat="1" ht="26.25" customHeight="1" x14ac:dyDescent="0.15">
      <c r="A3"/>
      <c r="C3" s="63" t="s">
        <v>2</v>
      </c>
      <c r="D3" s="59"/>
      <c r="E3" s="59"/>
      <c r="F3" s="67"/>
      <c r="G3" s="68"/>
      <c r="H3" s="68"/>
      <c r="I3" s="69"/>
      <c r="J3" s="22"/>
    </row>
    <row r="4" spans="1:11" s="1" customFormat="1" ht="25.5" customHeight="1" x14ac:dyDescent="0.15">
      <c r="B4" s="31"/>
      <c r="C4" s="77" t="s">
        <v>3</v>
      </c>
      <c r="D4" s="78"/>
      <c r="E4" s="78"/>
      <c r="F4" s="11" t="s">
        <v>5</v>
      </c>
      <c r="G4" s="45"/>
      <c r="H4" s="45"/>
      <c r="I4" s="46"/>
      <c r="J4" s="23" t="s">
        <v>7</v>
      </c>
    </row>
    <row r="5" spans="1:11" s="1" customFormat="1" ht="50.25" customHeight="1" x14ac:dyDescent="0.15">
      <c r="C5" s="77"/>
      <c r="D5" s="78"/>
      <c r="E5" s="78"/>
      <c r="F5" s="12" t="s">
        <v>8</v>
      </c>
      <c r="G5" s="47"/>
      <c r="H5" s="47"/>
      <c r="I5" s="48"/>
      <c r="J5" s="22"/>
    </row>
    <row r="6" spans="1:11" s="1" customFormat="1" ht="25.5" customHeight="1" x14ac:dyDescent="0.15">
      <c r="C6" s="77"/>
      <c r="D6" s="78"/>
      <c r="E6" s="78"/>
      <c r="F6" s="12" t="s">
        <v>6</v>
      </c>
      <c r="G6" s="49"/>
      <c r="H6" s="49"/>
      <c r="I6" s="50"/>
      <c r="J6" s="23" t="s">
        <v>9</v>
      </c>
    </row>
    <row r="7" spans="1:11" s="1" customFormat="1" ht="24" customHeight="1" x14ac:dyDescent="0.15">
      <c r="C7" s="79" t="s">
        <v>4</v>
      </c>
      <c r="D7" s="80"/>
      <c r="E7" s="80"/>
      <c r="F7" s="51"/>
      <c r="G7" s="51"/>
      <c r="H7" s="51"/>
      <c r="I7" s="52"/>
      <c r="J7" s="23" t="s">
        <v>7</v>
      </c>
    </row>
    <row r="8" spans="1:11" s="1" customFormat="1" ht="24" customHeight="1" thickBot="1" x14ac:dyDescent="0.2">
      <c r="C8" s="57" t="s">
        <v>21</v>
      </c>
      <c r="D8" s="58"/>
      <c r="E8" s="58"/>
      <c r="F8" s="75"/>
      <c r="G8" s="75"/>
      <c r="H8" s="75"/>
      <c r="I8" s="76"/>
      <c r="J8" s="23" t="s">
        <v>22</v>
      </c>
    </row>
    <row r="9" spans="1:11" s="1" customFormat="1" ht="6" customHeight="1" thickBot="1" x14ac:dyDescent="0.2">
      <c r="C9" s="2"/>
      <c r="D9" s="2"/>
      <c r="E9" s="2"/>
      <c r="F9" s="2"/>
      <c r="G9" s="2"/>
      <c r="H9" s="2"/>
      <c r="I9" s="2"/>
    </row>
    <row r="10" spans="1:11" s="1" customFormat="1" ht="18" customHeight="1" x14ac:dyDescent="0.15">
      <c r="C10" s="3"/>
      <c r="D10" s="4" t="s">
        <v>23</v>
      </c>
      <c r="E10" s="53" t="s">
        <v>16</v>
      </c>
      <c r="F10" s="54"/>
      <c r="G10" s="4" t="s">
        <v>17</v>
      </c>
      <c r="H10" s="35" t="s">
        <v>18</v>
      </c>
      <c r="I10" s="5" t="s">
        <v>15</v>
      </c>
      <c r="J10" s="20" t="s">
        <v>19</v>
      </c>
      <c r="K10" s="33" t="s">
        <v>24</v>
      </c>
    </row>
    <row r="11" spans="1:11" ht="28.5" customHeight="1" x14ac:dyDescent="0.15">
      <c r="A11" s="1" t="str">
        <f t="shared" ref="A11:A24" si="0">IF(MID(B11,2,1)&lt;&gt;"-",LEFT(B11,1)&amp;"-"&amp;TEXT(MID(B11,2,4),"000"),B11)</f>
        <v>-</v>
      </c>
      <c r="B11" s="1" t="str">
        <f>UPPER(SUBSTITUTE(ASC(D11),"ｰ","-"))</f>
        <v/>
      </c>
      <c r="C11" s="6">
        <v>1</v>
      </c>
      <c r="D11" s="29"/>
      <c r="E11" s="41" t="str">
        <f t="shared" ref="E11:E24" si="1">IFERROR(VLOOKUP($A11,DATA,2,FALSE),"")</f>
        <v/>
      </c>
      <c r="F11" s="42"/>
      <c r="G11" s="7" t="str">
        <f t="shared" ref="G11:G24" si="2">IFERROR(VLOOKUP($A11,DATA,3,FALSE),"")</f>
        <v/>
      </c>
      <c r="H11" s="24">
        <f t="shared" ref="H11:H24" si="3">IFERROR(VLOOKUP(A11,DATA,5,FALSE),0)</f>
        <v>0</v>
      </c>
      <c r="I11" s="25">
        <f t="shared" ref="I11:I24" si="4">IF(A11&lt;&gt;"-",1,)</f>
        <v>0</v>
      </c>
      <c r="J11" s="21" t="str">
        <f ca="1">IF($B11&lt;&gt;"",IF(OR(H11&gt;0,A11="Z-016"),IF(MATCH($A11,$A$1:$A11,0)&lt;&gt;CELL("row",$A11),"重複しています。",""),"商品コード間違っていませんか？"),"")</f>
        <v/>
      </c>
    </row>
    <row r="12" spans="1:11" ht="28.5" customHeight="1" x14ac:dyDescent="0.15">
      <c r="A12" s="1" t="str">
        <f t="shared" si="0"/>
        <v>-</v>
      </c>
      <c r="B12" s="1" t="str">
        <f t="shared" ref="B12:B24" si="5">UPPER(SUBSTITUTE(ASC(D12),"ｰ","-"))</f>
        <v/>
      </c>
      <c r="C12" s="6">
        <v>2</v>
      </c>
      <c r="D12" s="29"/>
      <c r="E12" s="41" t="str">
        <f t="shared" si="1"/>
        <v/>
      </c>
      <c r="F12" s="42"/>
      <c r="G12" s="7" t="str">
        <f t="shared" si="2"/>
        <v/>
      </c>
      <c r="H12" s="24">
        <f t="shared" si="3"/>
        <v>0</v>
      </c>
      <c r="I12" s="25">
        <f t="shared" si="4"/>
        <v>0</v>
      </c>
      <c r="J12" s="21" t="str">
        <f ca="1">IF($B12&lt;&gt;"",IF(OR(H12&gt;0,A12="Z-016"),IF(MATCH($A12,$A$1:$A12,0)&lt;&gt;CELL("row",$A12),"重複しています。",""),"商品コード間違っていませんか？"),"")</f>
        <v/>
      </c>
    </row>
    <row r="13" spans="1:11" ht="28.5" customHeight="1" x14ac:dyDescent="0.15">
      <c r="A13" s="1" t="str">
        <f t="shared" si="0"/>
        <v>-</v>
      </c>
      <c r="B13" s="1" t="str">
        <f t="shared" si="5"/>
        <v/>
      </c>
      <c r="C13" s="6">
        <v>3</v>
      </c>
      <c r="D13" s="29"/>
      <c r="E13" s="41" t="str">
        <f t="shared" si="1"/>
        <v/>
      </c>
      <c r="F13" s="42"/>
      <c r="G13" s="7" t="str">
        <f t="shared" si="2"/>
        <v/>
      </c>
      <c r="H13" s="24">
        <f t="shared" si="3"/>
        <v>0</v>
      </c>
      <c r="I13" s="25">
        <f t="shared" si="4"/>
        <v>0</v>
      </c>
      <c r="J13" s="21" t="str">
        <f ca="1">IF($B13&lt;&gt;"",IF(OR(H13&gt;0,A13="Z-016"),IF(MATCH($A13,$A$1:$A13,0)&lt;&gt;CELL("row",$A13),"重複しています。",""),"商品コード間違っていませんか？"),"")</f>
        <v/>
      </c>
    </row>
    <row r="14" spans="1:11" ht="28.5" customHeight="1" x14ac:dyDescent="0.15">
      <c r="A14" s="1" t="str">
        <f t="shared" si="0"/>
        <v>-</v>
      </c>
      <c r="B14" s="1" t="str">
        <f t="shared" si="5"/>
        <v/>
      </c>
      <c r="C14" s="6">
        <v>4</v>
      </c>
      <c r="D14" s="29"/>
      <c r="E14" s="41" t="str">
        <f t="shared" si="1"/>
        <v/>
      </c>
      <c r="F14" s="42"/>
      <c r="G14" s="7" t="str">
        <f t="shared" si="2"/>
        <v/>
      </c>
      <c r="H14" s="24">
        <f t="shared" si="3"/>
        <v>0</v>
      </c>
      <c r="I14" s="25">
        <f t="shared" si="4"/>
        <v>0</v>
      </c>
      <c r="J14" s="21" t="str">
        <f ca="1">IF($B14&lt;&gt;"",IF(OR(H14&gt;0,A14="Z-016"),IF(MATCH($A14,$A$1:$A14,0)&lt;&gt;CELL("row",$A14),"重複しています。",""),"商品コード間違っていませんか？"),"")</f>
        <v/>
      </c>
    </row>
    <row r="15" spans="1:11" ht="28.5" customHeight="1" x14ac:dyDescent="0.15">
      <c r="A15" s="1" t="str">
        <f t="shared" si="0"/>
        <v>-</v>
      </c>
      <c r="B15" s="1" t="str">
        <f t="shared" si="5"/>
        <v/>
      </c>
      <c r="C15" s="6">
        <v>5</v>
      </c>
      <c r="D15" s="29"/>
      <c r="E15" s="41" t="str">
        <f t="shared" si="1"/>
        <v/>
      </c>
      <c r="F15" s="42"/>
      <c r="G15" s="7" t="str">
        <f t="shared" si="2"/>
        <v/>
      </c>
      <c r="H15" s="24">
        <f t="shared" si="3"/>
        <v>0</v>
      </c>
      <c r="I15" s="25">
        <f t="shared" si="4"/>
        <v>0</v>
      </c>
      <c r="J15" s="21" t="str">
        <f ca="1">IF($B15&lt;&gt;"",IF(OR(H15&gt;0,A15="Z-016"),IF(MATCH($A15,$A$1:$A15,0)&lt;&gt;CELL("row",$A15),"重複しています。",""),"商品コード間違っていませんか？"),"")</f>
        <v/>
      </c>
    </row>
    <row r="16" spans="1:11" ht="28.5" customHeight="1" x14ac:dyDescent="0.15">
      <c r="A16" s="1" t="str">
        <f t="shared" si="0"/>
        <v>-</v>
      </c>
      <c r="B16" s="1" t="str">
        <f t="shared" si="5"/>
        <v/>
      </c>
      <c r="C16" s="6">
        <v>6</v>
      </c>
      <c r="D16" s="29"/>
      <c r="E16" s="41" t="str">
        <f t="shared" si="1"/>
        <v/>
      </c>
      <c r="F16" s="42"/>
      <c r="G16" s="7" t="str">
        <f t="shared" si="2"/>
        <v/>
      </c>
      <c r="H16" s="24">
        <f t="shared" si="3"/>
        <v>0</v>
      </c>
      <c r="I16" s="25">
        <f t="shared" si="4"/>
        <v>0</v>
      </c>
      <c r="J16" s="21" t="str">
        <f ca="1">IF($B16&lt;&gt;"",IF(OR(H16&gt;0,A16="Z-016"),IF(MATCH($A16,$A$1:$A16,0)&lt;&gt;CELL("row",$A16),"重複しています。",""),"商品コード間違っていませんか？"),"")</f>
        <v/>
      </c>
    </row>
    <row r="17" spans="1:10" ht="28.5" customHeight="1" x14ac:dyDescent="0.15">
      <c r="A17" s="1" t="str">
        <f t="shared" si="0"/>
        <v>-</v>
      </c>
      <c r="B17" s="1" t="str">
        <f t="shared" si="5"/>
        <v/>
      </c>
      <c r="C17" s="6">
        <v>7</v>
      </c>
      <c r="D17" s="29"/>
      <c r="E17" s="41" t="str">
        <f t="shared" si="1"/>
        <v/>
      </c>
      <c r="F17" s="42"/>
      <c r="G17" s="7" t="str">
        <f t="shared" si="2"/>
        <v/>
      </c>
      <c r="H17" s="24">
        <f t="shared" si="3"/>
        <v>0</v>
      </c>
      <c r="I17" s="25">
        <f t="shared" si="4"/>
        <v>0</v>
      </c>
      <c r="J17" s="21" t="str">
        <f ca="1">IF($B17&lt;&gt;"",IF(OR(H17&gt;0,A17="Z-016"),IF(MATCH($A17,$A$1:$A17,0)&lt;&gt;CELL("row",$A17),"重複しています。",""),"商品コード間違っていませんか？"),"")</f>
        <v/>
      </c>
    </row>
    <row r="18" spans="1:10" ht="28.5" customHeight="1" x14ac:dyDescent="0.15">
      <c r="A18" s="1" t="str">
        <f t="shared" si="0"/>
        <v>-</v>
      </c>
      <c r="B18" s="1" t="str">
        <f t="shared" si="5"/>
        <v/>
      </c>
      <c r="C18" s="6">
        <v>8</v>
      </c>
      <c r="D18" s="29"/>
      <c r="E18" s="41" t="str">
        <f t="shared" si="1"/>
        <v/>
      </c>
      <c r="F18" s="42"/>
      <c r="G18" s="7" t="str">
        <f t="shared" si="2"/>
        <v/>
      </c>
      <c r="H18" s="24">
        <f t="shared" si="3"/>
        <v>0</v>
      </c>
      <c r="I18" s="25">
        <f t="shared" si="4"/>
        <v>0</v>
      </c>
      <c r="J18" s="21" t="str">
        <f ca="1">IF($B18&lt;&gt;"",IF(OR(H18&gt;0,A18="Z-016"),IF(MATCH($A18,$A$1:$A18,0)&lt;&gt;CELL("row",$A18),"重複しています。",""),"商品コード間違っていませんか？"),"")</f>
        <v/>
      </c>
    </row>
    <row r="19" spans="1:10" ht="28.5" customHeight="1" x14ac:dyDescent="0.15">
      <c r="A19" s="1" t="str">
        <f t="shared" si="0"/>
        <v>-</v>
      </c>
      <c r="B19" s="1" t="str">
        <f t="shared" si="5"/>
        <v/>
      </c>
      <c r="C19" s="6">
        <v>9</v>
      </c>
      <c r="D19" s="29"/>
      <c r="E19" s="41" t="str">
        <f t="shared" si="1"/>
        <v/>
      </c>
      <c r="F19" s="42"/>
      <c r="G19" s="7" t="str">
        <f t="shared" si="2"/>
        <v/>
      </c>
      <c r="H19" s="24">
        <f t="shared" si="3"/>
        <v>0</v>
      </c>
      <c r="I19" s="25">
        <f t="shared" si="4"/>
        <v>0</v>
      </c>
      <c r="J19" s="21" t="str">
        <f ca="1">IF($B19&lt;&gt;"",IF(OR(H19&gt;0,A19="Z-016"),IF(MATCH($A19,$A$1:$A19,0)&lt;&gt;CELL("row",$A19),"重複しています。",""),"商品コード間違っていませんか？"),"")</f>
        <v/>
      </c>
    </row>
    <row r="20" spans="1:10" ht="28.5" customHeight="1" x14ac:dyDescent="0.15">
      <c r="A20" s="1" t="str">
        <f t="shared" si="0"/>
        <v>-</v>
      </c>
      <c r="B20" s="1" t="str">
        <f t="shared" si="5"/>
        <v/>
      </c>
      <c r="C20" s="6">
        <v>10</v>
      </c>
      <c r="D20" s="29"/>
      <c r="E20" s="41" t="str">
        <f t="shared" si="1"/>
        <v/>
      </c>
      <c r="F20" s="42"/>
      <c r="G20" s="7" t="str">
        <f t="shared" si="2"/>
        <v/>
      </c>
      <c r="H20" s="24">
        <f t="shared" si="3"/>
        <v>0</v>
      </c>
      <c r="I20" s="25">
        <f t="shared" si="4"/>
        <v>0</v>
      </c>
      <c r="J20" s="21" t="str">
        <f ca="1">IF($B20&lt;&gt;"",IF(OR(H20&gt;0,A20="Z-016"),IF(MATCH($A20,$A$1:$A20,0)&lt;&gt;CELL("row",$A20),"重複しています。",""),"商品コード間違っていませんか？"),"")</f>
        <v/>
      </c>
    </row>
    <row r="21" spans="1:10" s="1" customFormat="1" ht="28.5" customHeight="1" x14ac:dyDescent="0.15">
      <c r="A21" s="1" t="str">
        <f t="shared" si="0"/>
        <v>-</v>
      </c>
      <c r="B21" s="1" t="str">
        <f t="shared" si="5"/>
        <v/>
      </c>
      <c r="C21" s="6">
        <v>11</v>
      </c>
      <c r="D21" s="29"/>
      <c r="E21" s="41" t="str">
        <f t="shared" si="1"/>
        <v/>
      </c>
      <c r="F21" s="42"/>
      <c r="G21" s="7" t="str">
        <f t="shared" si="2"/>
        <v/>
      </c>
      <c r="H21" s="24">
        <f t="shared" si="3"/>
        <v>0</v>
      </c>
      <c r="I21" s="25">
        <f t="shared" si="4"/>
        <v>0</v>
      </c>
      <c r="J21" s="21" t="str">
        <f ca="1">IF($B21&lt;&gt;"",IF(OR(H21&gt;0,A21="Z-016"),IF(MATCH($A21,$A$1:$A21,0)&lt;&gt;CELL("row",$A21),"重複しています。",""),"商品コード間違っていませんか？"),"")</f>
        <v/>
      </c>
    </row>
    <row r="22" spans="1:10" s="1" customFormat="1" ht="28.5" customHeight="1" x14ac:dyDescent="0.15">
      <c r="A22" s="1" t="str">
        <f t="shared" si="0"/>
        <v>-</v>
      </c>
      <c r="B22" s="1" t="str">
        <f t="shared" si="5"/>
        <v/>
      </c>
      <c r="C22" s="6">
        <v>12</v>
      </c>
      <c r="D22" s="29"/>
      <c r="E22" s="41" t="str">
        <f t="shared" si="1"/>
        <v/>
      </c>
      <c r="F22" s="42"/>
      <c r="G22" s="7" t="str">
        <f t="shared" si="2"/>
        <v/>
      </c>
      <c r="H22" s="24">
        <f t="shared" si="3"/>
        <v>0</v>
      </c>
      <c r="I22" s="25">
        <f t="shared" si="4"/>
        <v>0</v>
      </c>
      <c r="J22" s="21" t="str">
        <f ca="1">IF($B22&lt;&gt;"",IF(OR(H22&gt;0,A22="Z-016"),IF(MATCH($A22,$A$1:$A22,0)&lt;&gt;CELL("row",$A22),"重複しています。",""),"商品コード間違っていませんか？"),"")</f>
        <v/>
      </c>
    </row>
    <row r="23" spans="1:10" s="1" customFormat="1" ht="28.5" customHeight="1" x14ac:dyDescent="0.15">
      <c r="A23" s="1" t="str">
        <f t="shared" si="0"/>
        <v>-</v>
      </c>
      <c r="B23" s="1" t="str">
        <f t="shared" si="5"/>
        <v/>
      </c>
      <c r="C23" s="6">
        <v>13</v>
      </c>
      <c r="D23" s="29"/>
      <c r="E23" s="41" t="str">
        <f t="shared" si="1"/>
        <v/>
      </c>
      <c r="F23" s="42"/>
      <c r="G23" s="7" t="str">
        <f t="shared" si="2"/>
        <v/>
      </c>
      <c r="H23" s="24">
        <f t="shared" si="3"/>
        <v>0</v>
      </c>
      <c r="I23" s="25">
        <f t="shared" si="4"/>
        <v>0</v>
      </c>
      <c r="J23" s="21" t="str">
        <f ca="1">IF($B23&lt;&gt;"",IF(OR(H23&gt;0,A23="Z-016"),IF(MATCH($A23,$A$1:$A23,0)&lt;&gt;CELL("row",$A23),"重複しています。",""),"商品コード間違っていませんか？"),"")</f>
        <v/>
      </c>
    </row>
    <row r="24" spans="1:10" s="1" customFormat="1" ht="28.5" customHeight="1" thickBot="1" x14ac:dyDescent="0.2">
      <c r="A24" s="1" t="str">
        <f t="shared" si="0"/>
        <v>-</v>
      </c>
      <c r="B24" s="1" t="str">
        <f t="shared" si="5"/>
        <v/>
      </c>
      <c r="C24" s="8">
        <v>14</v>
      </c>
      <c r="D24" s="30"/>
      <c r="E24" s="55" t="str">
        <f t="shared" si="1"/>
        <v/>
      </c>
      <c r="F24" s="56"/>
      <c r="G24" s="9" t="str">
        <f t="shared" si="2"/>
        <v/>
      </c>
      <c r="H24" s="26">
        <f t="shared" si="3"/>
        <v>0</v>
      </c>
      <c r="I24" s="27">
        <f t="shared" si="4"/>
        <v>0</v>
      </c>
      <c r="J24" s="21" t="str">
        <f ca="1">IF($B24&lt;&gt;"",IF(OR(H24&gt;0,A24="Z-016"),IF(MATCH($A24,$A$1:$A24,0)&lt;&gt;CELL("row",$A24),"重複しています。",""),"商品コード間違っていませんか？"),"")</f>
        <v/>
      </c>
    </row>
    <row r="25" spans="1:10" s="1" customFormat="1" ht="6" customHeight="1" thickBot="1" x14ac:dyDescent="0.2">
      <c r="C25" s="2"/>
      <c r="D25" s="2"/>
      <c r="E25" s="2"/>
      <c r="F25" s="2"/>
      <c r="G25" s="2"/>
      <c r="H25" s="2"/>
      <c r="I25" s="10"/>
    </row>
    <row r="26" spans="1:10" s="1" customFormat="1" ht="42" customHeight="1" thickBot="1" x14ac:dyDescent="0.2">
      <c r="C26" s="2"/>
      <c r="D26" s="2"/>
      <c r="E26" s="2"/>
      <c r="F26" s="2"/>
      <c r="G26" s="36" t="s">
        <v>20</v>
      </c>
      <c r="H26" s="43">
        <f t="array" ref="H26">SUM(H11:H24*I11:I24)</f>
        <v>0</v>
      </c>
      <c r="I26" s="44"/>
    </row>
    <row r="27" spans="1:10" s="1" customFormat="1" ht="23.25" customHeight="1" x14ac:dyDescent="0.15">
      <c r="C27" s="40" t="s">
        <v>67</v>
      </c>
      <c r="D27" s="40"/>
      <c r="E27" s="40"/>
      <c r="F27" s="40"/>
      <c r="G27" s="40"/>
      <c r="H27" s="40"/>
      <c r="I27" s="40"/>
    </row>
    <row r="31" spans="1:10" ht="15.75" customHeight="1" x14ac:dyDescent="0.15"/>
    <row r="33" ht="15.75" customHeight="1" x14ac:dyDescent="0.15"/>
    <row r="37" ht="15.75" customHeight="1" x14ac:dyDescent="0.15"/>
    <row r="39" ht="15.75" customHeight="1" x14ac:dyDescent="0.15"/>
    <row r="54" ht="15.75" customHeight="1" x14ac:dyDescent="0.15"/>
  </sheetData>
  <sheetProtection algorithmName="SHA-512" hashValue="UtTcO50L04ggGFnskTMSX+oXEvAomGfxPU3sfzGA9TBQ5aN3nMOQjiZNcZQPHKJIisdf0OU0zhQYn+W29Q56lw==" saltValue="jwPX/THqs+8l7szR3YjR/g==" spinCount="100000" sheet="1" objects="1" scenarios="1"/>
  <mergeCells count="33">
    <mergeCell ref="C7:E7"/>
    <mergeCell ref="F1:G1"/>
    <mergeCell ref="C1:E1"/>
    <mergeCell ref="C3:E3"/>
    <mergeCell ref="C2:E2"/>
    <mergeCell ref="F3:I3"/>
    <mergeCell ref="H1:I1"/>
    <mergeCell ref="H2:I2"/>
    <mergeCell ref="F2:G2"/>
    <mergeCell ref="E16:F16"/>
    <mergeCell ref="H26:I26"/>
    <mergeCell ref="G4:I4"/>
    <mergeCell ref="G5:I5"/>
    <mergeCell ref="G6:I6"/>
    <mergeCell ref="F7:I7"/>
    <mergeCell ref="E10:F10"/>
    <mergeCell ref="E11:F11"/>
    <mergeCell ref="E12:F12"/>
    <mergeCell ref="E13:F13"/>
    <mergeCell ref="E14:F14"/>
    <mergeCell ref="E15:F15"/>
    <mergeCell ref="E24:F24"/>
    <mergeCell ref="C8:E8"/>
    <mergeCell ref="F8:I8"/>
    <mergeCell ref="C4:E6"/>
    <mergeCell ref="C27:I27"/>
    <mergeCell ref="E21:F21"/>
    <mergeCell ref="E22:F22"/>
    <mergeCell ref="E23:F23"/>
    <mergeCell ref="E17:F17"/>
    <mergeCell ref="E18:F18"/>
    <mergeCell ref="E19:F19"/>
    <mergeCell ref="E20:F20"/>
  </mergeCells>
  <phoneticPr fontId="2"/>
  <conditionalFormatting sqref="C2:E2">
    <cfRule type="expression" dxfId="6" priority="10">
      <formula>$C$2=""</formula>
    </cfRule>
  </conditionalFormatting>
  <conditionalFormatting sqref="G4:I5 F3:I3">
    <cfRule type="expression" dxfId="5" priority="9">
      <formula>F3=""</formula>
    </cfRule>
  </conditionalFormatting>
  <conditionalFormatting sqref="F7:I7">
    <cfRule type="expression" dxfId="4" priority="6">
      <formula>F7=""</formula>
    </cfRule>
  </conditionalFormatting>
  <conditionalFormatting sqref="C11:J24">
    <cfRule type="expression" dxfId="3" priority="4">
      <formula>$J11="商品コード間違っていませんか？"</formula>
    </cfRule>
    <cfRule type="expression" dxfId="2" priority="5">
      <formula>$J11="重複しています。"</formula>
    </cfRule>
  </conditionalFormatting>
  <conditionalFormatting sqref="I11:I24">
    <cfRule type="expression" dxfId="1" priority="3">
      <formula>I11&lt;&gt;0</formula>
    </cfRule>
  </conditionalFormatting>
  <conditionalFormatting sqref="F8:I8">
    <cfRule type="expression" dxfId="0" priority="2">
      <formula>F8=""</formula>
    </cfRule>
  </conditionalFormatting>
  <dataValidations count="3">
    <dataValidation imeMode="off" allowBlank="1" showInputMessage="1" showErrorMessage="1" sqref="F7:I8 C2:E2 I11:I24 D11:D24" xr:uid="{00000000-0002-0000-0000-000000000000}"/>
    <dataValidation imeMode="on" allowBlank="1" showInputMessage="1" showErrorMessage="1" sqref="F3:I3 G5:I6" xr:uid="{00000000-0002-0000-0000-000001000000}"/>
    <dataValidation type="whole" imeMode="off" allowBlank="1" showInputMessage="1" showErrorMessage="1" sqref="G4:I4" xr:uid="{00000000-0002-0000-0000-000002000000}">
      <formula1>10000</formula1>
      <formula2>9998531</formula2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I216"/>
  <sheetViews>
    <sheetView topLeftCell="D1" workbookViewId="0">
      <pane ySplit="1" topLeftCell="A2" activePane="bottomLeft" state="frozen"/>
      <selection pane="bottomLeft" activeCell="I6" sqref="I6"/>
    </sheetView>
  </sheetViews>
  <sheetFormatPr defaultRowHeight="13.5" x14ac:dyDescent="0.15"/>
  <cols>
    <col min="1" max="1" width="12.875" bestFit="1" customWidth="1"/>
    <col min="2" max="2" width="30.5" bestFit="1" customWidth="1"/>
    <col min="3" max="3" width="49.75" bestFit="1" customWidth="1"/>
    <col min="4" max="4" width="6.875" bestFit="1" customWidth="1"/>
    <col min="5" max="5" width="8.375" bestFit="1" customWidth="1"/>
    <col min="6" max="6" width="17.25" bestFit="1" customWidth="1"/>
    <col min="9" max="9" width="42.875" bestFit="1" customWidth="1"/>
  </cols>
  <sheetData>
    <row r="1" spans="1:9" x14ac:dyDescent="0.15">
      <c r="A1" s="13" t="s">
        <v>11</v>
      </c>
      <c r="B1" s="13" t="s">
        <v>1</v>
      </c>
      <c r="C1" s="13" t="s">
        <v>0</v>
      </c>
      <c r="D1" s="17" t="s">
        <v>12</v>
      </c>
      <c r="E1" s="17" t="s">
        <v>13</v>
      </c>
      <c r="F1" s="13" t="s">
        <v>14</v>
      </c>
      <c r="I1" s="34" t="s">
        <v>71</v>
      </c>
    </row>
    <row r="2" spans="1:9" x14ac:dyDescent="0.15">
      <c r="A2" s="14" t="s">
        <v>49</v>
      </c>
      <c r="B2" s="15" t="s">
        <v>27</v>
      </c>
      <c r="C2" s="14" t="s">
        <v>28</v>
      </c>
      <c r="D2" s="18">
        <v>3600</v>
      </c>
      <c r="E2" s="18">
        <f t="shared" ref="E2:E20" si="0">ROUNDDOWN(D2*0.9*1.1,0)</f>
        <v>3564</v>
      </c>
      <c r="F2" s="19"/>
    </row>
    <row r="3" spans="1:9" x14ac:dyDescent="0.15">
      <c r="A3" s="14" t="s">
        <v>50</v>
      </c>
      <c r="B3" s="15" t="s">
        <v>27</v>
      </c>
      <c r="C3" s="14" t="s">
        <v>31</v>
      </c>
      <c r="D3" s="18">
        <v>1700</v>
      </c>
      <c r="E3" s="18">
        <f t="shared" si="0"/>
        <v>1683</v>
      </c>
      <c r="F3" s="19"/>
    </row>
    <row r="4" spans="1:9" x14ac:dyDescent="0.15">
      <c r="A4" s="14" t="s">
        <v>51</v>
      </c>
      <c r="B4" s="15" t="s">
        <v>25</v>
      </c>
      <c r="C4" s="14" t="s">
        <v>36</v>
      </c>
      <c r="D4" s="18">
        <v>2400</v>
      </c>
      <c r="E4" s="18">
        <f t="shared" si="0"/>
        <v>2376</v>
      </c>
      <c r="F4" s="19"/>
    </row>
    <row r="5" spans="1:9" x14ac:dyDescent="0.15">
      <c r="A5" s="14" t="s">
        <v>52</v>
      </c>
      <c r="B5" s="15" t="s">
        <v>25</v>
      </c>
      <c r="C5" s="14" t="s">
        <v>37</v>
      </c>
      <c r="D5" s="18">
        <v>2500</v>
      </c>
      <c r="E5" s="18">
        <f t="shared" si="0"/>
        <v>2475</v>
      </c>
      <c r="F5" s="19"/>
    </row>
    <row r="6" spans="1:9" x14ac:dyDescent="0.15">
      <c r="A6" s="14" t="s">
        <v>53</v>
      </c>
      <c r="B6" s="15" t="s">
        <v>26</v>
      </c>
      <c r="C6" s="14" t="s">
        <v>32</v>
      </c>
      <c r="D6" s="18">
        <v>2200</v>
      </c>
      <c r="E6" s="18">
        <f t="shared" si="0"/>
        <v>2178</v>
      </c>
      <c r="F6" s="19"/>
    </row>
    <row r="7" spans="1:9" x14ac:dyDescent="0.15">
      <c r="A7" s="14" t="s">
        <v>54</v>
      </c>
      <c r="B7" s="15" t="s">
        <v>26</v>
      </c>
      <c r="C7" s="14" t="s">
        <v>34</v>
      </c>
      <c r="D7" s="32">
        <v>2400</v>
      </c>
      <c r="E7" s="18">
        <f t="shared" si="0"/>
        <v>2376</v>
      </c>
      <c r="F7" s="19"/>
    </row>
    <row r="8" spans="1:9" x14ac:dyDescent="0.15">
      <c r="A8" s="14" t="s">
        <v>55</v>
      </c>
      <c r="B8" s="15" t="s">
        <v>26</v>
      </c>
      <c r="C8" s="14" t="s">
        <v>33</v>
      </c>
      <c r="D8" s="18">
        <v>2200</v>
      </c>
      <c r="E8" s="18">
        <f t="shared" si="0"/>
        <v>2178</v>
      </c>
      <c r="F8" s="19"/>
    </row>
    <row r="9" spans="1:9" x14ac:dyDescent="0.15">
      <c r="A9" s="14" t="s">
        <v>56</v>
      </c>
      <c r="B9" s="15" t="s">
        <v>38</v>
      </c>
      <c r="C9" s="14" t="s">
        <v>39</v>
      </c>
      <c r="D9" s="18">
        <v>2200</v>
      </c>
      <c r="E9" s="18">
        <f t="shared" si="0"/>
        <v>2178</v>
      </c>
      <c r="F9" s="19"/>
    </row>
    <row r="10" spans="1:9" x14ac:dyDescent="0.15">
      <c r="A10" s="14" t="s">
        <v>57</v>
      </c>
      <c r="B10" s="15" t="s">
        <v>25</v>
      </c>
      <c r="C10" s="14" t="s">
        <v>35</v>
      </c>
      <c r="D10" s="18">
        <v>1900</v>
      </c>
      <c r="E10" s="18">
        <f t="shared" si="0"/>
        <v>1881</v>
      </c>
      <c r="F10" s="19"/>
      <c r="I10" s="1"/>
    </row>
    <row r="11" spans="1:9" x14ac:dyDescent="0.15">
      <c r="A11" s="14" t="s">
        <v>58</v>
      </c>
      <c r="B11" s="15" t="s">
        <v>25</v>
      </c>
      <c r="C11" s="14" t="s">
        <v>40</v>
      </c>
      <c r="D11" s="18">
        <v>3200</v>
      </c>
      <c r="E11" s="18">
        <f t="shared" si="0"/>
        <v>3168</v>
      </c>
      <c r="F11" s="19"/>
      <c r="I11" s="1"/>
    </row>
    <row r="12" spans="1:9" x14ac:dyDescent="0.15">
      <c r="A12" s="14" t="s">
        <v>59</v>
      </c>
      <c r="B12" s="15" t="s">
        <v>25</v>
      </c>
      <c r="C12" s="14" t="s">
        <v>41</v>
      </c>
      <c r="D12" s="18">
        <v>3300</v>
      </c>
      <c r="E12" s="18">
        <f t="shared" si="0"/>
        <v>3267</v>
      </c>
      <c r="F12" s="19"/>
      <c r="I12" s="1"/>
    </row>
    <row r="13" spans="1:9" x14ac:dyDescent="0.15">
      <c r="A13" s="14" t="s">
        <v>60</v>
      </c>
      <c r="B13" s="15" t="s">
        <v>26</v>
      </c>
      <c r="C13" s="14" t="s">
        <v>42</v>
      </c>
      <c r="D13" s="18">
        <v>2200</v>
      </c>
      <c r="E13" s="18">
        <f t="shared" si="0"/>
        <v>2178</v>
      </c>
      <c r="F13" s="19"/>
      <c r="I13" s="1"/>
    </row>
    <row r="14" spans="1:9" x14ac:dyDescent="0.15">
      <c r="A14" s="14" t="s">
        <v>61</v>
      </c>
      <c r="B14" s="15" t="s">
        <v>26</v>
      </c>
      <c r="C14" s="14" t="s">
        <v>43</v>
      </c>
      <c r="D14" s="18">
        <v>2400</v>
      </c>
      <c r="E14" s="18">
        <f t="shared" si="0"/>
        <v>2376</v>
      </c>
      <c r="F14" s="19"/>
      <c r="I14" s="1"/>
    </row>
    <row r="15" spans="1:9" x14ac:dyDescent="0.15">
      <c r="A15" s="14" t="s">
        <v>62</v>
      </c>
      <c r="B15" s="15" t="s">
        <v>26</v>
      </c>
      <c r="C15" s="14" t="s">
        <v>44</v>
      </c>
      <c r="D15" s="18">
        <v>2200</v>
      </c>
      <c r="E15" s="18">
        <f t="shared" si="0"/>
        <v>2178</v>
      </c>
      <c r="F15" s="19"/>
      <c r="I15" s="1"/>
    </row>
    <row r="16" spans="1:9" x14ac:dyDescent="0.15">
      <c r="A16" s="14" t="s">
        <v>63</v>
      </c>
      <c r="B16" s="15" t="s">
        <v>45</v>
      </c>
      <c r="C16" s="14" t="s">
        <v>46</v>
      </c>
      <c r="D16" s="18">
        <v>1900</v>
      </c>
      <c r="E16" s="18">
        <f t="shared" si="0"/>
        <v>1881</v>
      </c>
      <c r="F16" s="19"/>
      <c r="I16" s="1"/>
    </row>
    <row r="17" spans="1:9" x14ac:dyDescent="0.15">
      <c r="A17" s="37"/>
      <c r="B17" s="38"/>
      <c r="C17" s="37"/>
      <c r="D17" s="32"/>
      <c r="E17" s="32"/>
      <c r="F17" s="39"/>
      <c r="I17" s="1"/>
    </row>
    <row r="18" spans="1:9" x14ac:dyDescent="0.15">
      <c r="A18" s="14" t="s">
        <v>64</v>
      </c>
      <c r="B18" s="15" t="s">
        <v>47</v>
      </c>
      <c r="C18" s="14" t="s">
        <v>48</v>
      </c>
      <c r="D18" s="18">
        <v>1400</v>
      </c>
      <c r="E18" s="18">
        <f t="shared" si="0"/>
        <v>1386</v>
      </c>
      <c r="F18" s="19"/>
      <c r="I18" s="1"/>
    </row>
    <row r="19" spans="1:9" x14ac:dyDescent="0.15">
      <c r="A19" s="14" t="s">
        <v>65</v>
      </c>
      <c r="B19" s="15" t="s">
        <v>27</v>
      </c>
      <c r="C19" s="14" t="s">
        <v>30</v>
      </c>
      <c r="D19" s="18">
        <v>3600</v>
      </c>
      <c r="E19" s="18">
        <f t="shared" si="0"/>
        <v>3564</v>
      </c>
      <c r="F19" s="19"/>
      <c r="I19" s="1"/>
    </row>
    <row r="20" spans="1:9" x14ac:dyDescent="0.15">
      <c r="A20" s="14" t="s">
        <v>66</v>
      </c>
      <c r="B20" s="15" t="s">
        <v>27</v>
      </c>
      <c r="C20" s="14" t="s">
        <v>29</v>
      </c>
      <c r="D20" s="18">
        <v>1700</v>
      </c>
      <c r="E20" s="18">
        <f t="shared" si="0"/>
        <v>1683</v>
      </c>
      <c r="F20" s="19"/>
      <c r="I20" s="1"/>
    </row>
    <row r="21" spans="1:9" x14ac:dyDescent="0.15">
      <c r="A21" s="14" t="s">
        <v>68</v>
      </c>
      <c r="B21" s="15" t="s">
        <v>69</v>
      </c>
      <c r="C21" s="14" t="s">
        <v>70</v>
      </c>
      <c r="D21" s="18">
        <v>1800</v>
      </c>
      <c r="E21" s="18">
        <f t="shared" ref="E21:E28" si="1">ROUNDDOWN(D21*0.9*1.1,0)</f>
        <v>1782</v>
      </c>
      <c r="F21" s="19"/>
      <c r="I21" s="1"/>
    </row>
    <row r="22" spans="1:9" x14ac:dyDescent="0.15">
      <c r="A22" s="14"/>
      <c r="B22" s="15"/>
      <c r="C22" s="14"/>
      <c r="D22" s="32"/>
      <c r="E22" s="18">
        <f t="shared" si="1"/>
        <v>0</v>
      </c>
      <c r="F22" s="19"/>
      <c r="I22" s="1"/>
    </row>
    <row r="23" spans="1:9" x14ac:dyDescent="0.15">
      <c r="A23" s="14"/>
      <c r="B23" s="15"/>
      <c r="C23" s="14"/>
      <c r="D23" s="18"/>
      <c r="E23" s="18">
        <f t="shared" si="1"/>
        <v>0</v>
      </c>
      <c r="F23" s="19"/>
      <c r="I23" s="1"/>
    </row>
    <row r="24" spans="1:9" x14ac:dyDescent="0.15">
      <c r="A24" s="14"/>
      <c r="B24" s="15"/>
      <c r="C24" s="14"/>
      <c r="D24" s="18"/>
      <c r="E24" s="18">
        <f t="shared" si="1"/>
        <v>0</v>
      </c>
      <c r="F24" s="19"/>
      <c r="I24" s="1"/>
    </row>
    <row r="25" spans="1:9" x14ac:dyDescent="0.15">
      <c r="A25" s="14"/>
      <c r="B25" s="15"/>
      <c r="C25" s="14"/>
      <c r="D25" s="18"/>
      <c r="E25" s="18">
        <f t="shared" si="1"/>
        <v>0</v>
      </c>
      <c r="F25" s="19"/>
      <c r="I25" s="1"/>
    </row>
    <row r="26" spans="1:9" x14ac:dyDescent="0.15">
      <c r="A26" s="14"/>
      <c r="B26" s="15"/>
      <c r="C26" s="14"/>
      <c r="D26" s="18"/>
      <c r="E26" s="18">
        <f t="shared" si="1"/>
        <v>0</v>
      </c>
      <c r="F26" s="19"/>
      <c r="I26" s="1"/>
    </row>
    <row r="27" spans="1:9" x14ac:dyDescent="0.15">
      <c r="A27" s="14"/>
      <c r="B27" s="15"/>
      <c r="C27" s="14"/>
      <c r="D27" s="18"/>
      <c r="E27" s="18">
        <f t="shared" si="1"/>
        <v>0</v>
      </c>
      <c r="F27" s="19"/>
      <c r="I27" s="1"/>
    </row>
    <row r="28" spans="1:9" x14ac:dyDescent="0.15">
      <c r="A28" s="14"/>
      <c r="B28" s="15"/>
      <c r="C28" s="14"/>
      <c r="D28" s="18"/>
      <c r="E28" s="18">
        <f t="shared" si="1"/>
        <v>0</v>
      </c>
      <c r="F28" s="19"/>
      <c r="I28" s="1"/>
    </row>
    <row r="29" spans="1:9" x14ac:dyDescent="0.15">
      <c r="A29" s="14"/>
      <c r="B29" s="15"/>
      <c r="C29" s="14"/>
      <c r="D29" s="18"/>
      <c r="E29" s="18">
        <f t="shared" ref="E29:E60" si="2">ROUNDDOWN(D29*0.9*1.1,0)</f>
        <v>0</v>
      </c>
      <c r="F29" s="19"/>
      <c r="I29" s="1"/>
    </row>
    <row r="30" spans="1:9" x14ac:dyDescent="0.15">
      <c r="A30" s="14"/>
      <c r="B30" s="15"/>
      <c r="C30" s="14"/>
      <c r="D30" s="18"/>
      <c r="E30" s="18">
        <f t="shared" si="2"/>
        <v>0</v>
      </c>
      <c r="F30" s="19"/>
      <c r="I30" s="1"/>
    </row>
    <row r="31" spans="1:9" x14ac:dyDescent="0.15">
      <c r="A31" s="14"/>
      <c r="B31" s="15"/>
      <c r="C31" s="14"/>
      <c r="D31" s="18"/>
      <c r="E31" s="18">
        <f t="shared" si="2"/>
        <v>0</v>
      </c>
      <c r="F31" s="19"/>
      <c r="I31" s="1"/>
    </row>
    <row r="32" spans="1:9" x14ac:dyDescent="0.15">
      <c r="A32" s="14"/>
      <c r="B32" s="15"/>
      <c r="C32" s="14"/>
      <c r="D32" s="18"/>
      <c r="E32" s="18">
        <f t="shared" si="2"/>
        <v>0</v>
      </c>
      <c r="F32" s="19"/>
      <c r="I32" s="1"/>
    </row>
    <row r="33" spans="1:9" x14ac:dyDescent="0.15">
      <c r="A33" s="14"/>
      <c r="B33" s="15"/>
      <c r="C33" s="14"/>
      <c r="D33" s="18"/>
      <c r="E33" s="18">
        <f t="shared" si="2"/>
        <v>0</v>
      </c>
      <c r="F33" s="19"/>
      <c r="I33" s="1"/>
    </row>
    <row r="34" spans="1:9" x14ac:dyDescent="0.15">
      <c r="A34" s="14"/>
      <c r="B34" s="15"/>
      <c r="C34" s="14"/>
      <c r="D34" s="18"/>
      <c r="E34" s="18">
        <f t="shared" si="2"/>
        <v>0</v>
      </c>
      <c r="F34" s="19"/>
    </row>
    <row r="35" spans="1:9" x14ac:dyDescent="0.15">
      <c r="A35" s="14"/>
      <c r="B35" s="15"/>
      <c r="C35" s="14"/>
      <c r="D35" s="18"/>
      <c r="E35" s="18">
        <f t="shared" si="2"/>
        <v>0</v>
      </c>
      <c r="F35" s="19"/>
    </row>
    <row r="36" spans="1:9" x14ac:dyDescent="0.15">
      <c r="A36" s="14"/>
      <c r="B36" s="15"/>
      <c r="C36" s="14"/>
      <c r="D36" s="18"/>
      <c r="E36" s="18">
        <f t="shared" si="2"/>
        <v>0</v>
      </c>
      <c r="F36" s="19"/>
    </row>
    <row r="37" spans="1:9" x14ac:dyDescent="0.15">
      <c r="A37" s="14"/>
      <c r="B37" s="15"/>
      <c r="C37" s="14"/>
      <c r="D37" s="18"/>
      <c r="E37" s="18">
        <f t="shared" si="2"/>
        <v>0</v>
      </c>
      <c r="F37" s="19"/>
    </row>
    <row r="38" spans="1:9" x14ac:dyDescent="0.15">
      <c r="A38" s="14"/>
      <c r="B38" s="15"/>
      <c r="C38" s="14"/>
      <c r="D38" s="18"/>
      <c r="E38" s="18">
        <f t="shared" si="2"/>
        <v>0</v>
      </c>
      <c r="F38" s="19"/>
    </row>
    <row r="39" spans="1:9" x14ac:dyDescent="0.15">
      <c r="A39" s="14"/>
      <c r="B39" s="15"/>
      <c r="C39" s="14"/>
      <c r="D39" s="18"/>
      <c r="E39" s="18">
        <f t="shared" si="2"/>
        <v>0</v>
      </c>
      <c r="F39" s="19"/>
    </row>
    <row r="40" spans="1:9" x14ac:dyDescent="0.15">
      <c r="A40" s="14"/>
      <c r="B40" s="15"/>
      <c r="C40" s="14"/>
      <c r="D40" s="18"/>
      <c r="E40" s="18">
        <f t="shared" si="2"/>
        <v>0</v>
      </c>
      <c r="F40" s="19"/>
    </row>
    <row r="41" spans="1:9" x14ac:dyDescent="0.15">
      <c r="A41" s="14"/>
      <c r="B41" s="15"/>
      <c r="C41" s="14"/>
      <c r="D41" s="18"/>
      <c r="E41" s="18">
        <f t="shared" si="2"/>
        <v>0</v>
      </c>
      <c r="F41" s="19"/>
    </row>
    <row r="42" spans="1:9" x14ac:dyDescent="0.15">
      <c r="A42" s="14"/>
      <c r="B42" s="15"/>
      <c r="C42" s="14"/>
      <c r="D42" s="18"/>
      <c r="E42" s="18">
        <f t="shared" si="2"/>
        <v>0</v>
      </c>
      <c r="F42" s="19"/>
    </row>
    <row r="43" spans="1:9" x14ac:dyDescent="0.15">
      <c r="A43" s="14"/>
      <c r="B43" s="15"/>
      <c r="C43" s="14"/>
      <c r="D43" s="18"/>
      <c r="E43" s="18">
        <f t="shared" si="2"/>
        <v>0</v>
      </c>
      <c r="F43" s="19"/>
    </row>
    <row r="44" spans="1:9" x14ac:dyDescent="0.15">
      <c r="A44" s="14"/>
      <c r="B44" s="15"/>
      <c r="C44" s="14"/>
      <c r="D44" s="18"/>
      <c r="E44" s="18">
        <f t="shared" si="2"/>
        <v>0</v>
      </c>
      <c r="F44" s="19"/>
    </row>
    <row r="45" spans="1:9" x14ac:dyDescent="0.15">
      <c r="A45" s="14"/>
      <c r="B45" s="15"/>
      <c r="C45" s="14"/>
      <c r="D45" s="18"/>
      <c r="E45" s="18">
        <f t="shared" si="2"/>
        <v>0</v>
      </c>
      <c r="F45" s="19"/>
    </row>
    <row r="46" spans="1:9" x14ac:dyDescent="0.15">
      <c r="A46" s="14"/>
      <c r="B46" s="15"/>
      <c r="C46" s="14"/>
      <c r="D46" s="18"/>
      <c r="E46" s="18">
        <f t="shared" si="2"/>
        <v>0</v>
      </c>
      <c r="F46" s="19"/>
    </row>
    <row r="47" spans="1:9" x14ac:dyDescent="0.15">
      <c r="A47" s="14"/>
      <c r="B47" s="15"/>
      <c r="C47" s="14"/>
      <c r="D47" s="18"/>
      <c r="E47" s="18">
        <f t="shared" si="2"/>
        <v>0</v>
      </c>
      <c r="F47" s="19"/>
    </row>
    <row r="48" spans="1:9" x14ac:dyDescent="0.15">
      <c r="A48" s="14"/>
      <c r="B48" s="15"/>
      <c r="C48" s="14"/>
      <c r="D48" s="18"/>
      <c r="E48" s="18">
        <f t="shared" si="2"/>
        <v>0</v>
      </c>
      <c r="F48" s="19"/>
    </row>
    <row r="49" spans="1:6" x14ac:dyDescent="0.15">
      <c r="A49" s="14"/>
      <c r="B49" s="15"/>
      <c r="C49" s="14"/>
      <c r="D49" s="18"/>
      <c r="E49" s="18">
        <f t="shared" si="2"/>
        <v>0</v>
      </c>
      <c r="F49" s="19"/>
    </row>
    <row r="50" spans="1:6" x14ac:dyDescent="0.15">
      <c r="A50" s="14"/>
      <c r="B50" s="15"/>
      <c r="C50" s="14"/>
      <c r="D50" s="18"/>
      <c r="E50" s="18">
        <f t="shared" si="2"/>
        <v>0</v>
      </c>
      <c r="F50" s="19"/>
    </row>
    <row r="51" spans="1:6" x14ac:dyDescent="0.15">
      <c r="A51" s="14"/>
      <c r="B51" s="15"/>
      <c r="C51" s="14"/>
      <c r="D51" s="18"/>
      <c r="E51" s="18">
        <f t="shared" si="2"/>
        <v>0</v>
      </c>
      <c r="F51" s="19"/>
    </row>
    <row r="52" spans="1:6" x14ac:dyDescent="0.15">
      <c r="A52" s="14"/>
      <c r="B52" s="15"/>
      <c r="C52" s="14"/>
      <c r="D52" s="18"/>
      <c r="E52" s="18">
        <f t="shared" si="2"/>
        <v>0</v>
      </c>
      <c r="F52" s="19"/>
    </row>
    <row r="53" spans="1:6" x14ac:dyDescent="0.15">
      <c r="A53" s="14"/>
      <c r="B53" s="15"/>
      <c r="C53" s="14"/>
      <c r="D53" s="18"/>
      <c r="E53" s="18">
        <f t="shared" si="2"/>
        <v>0</v>
      </c>
      <c r="F53" s="19"/>
    </row>
    <row r="54" spans="1:6" x14ac:dyDescent="0.15">
      <c r="A54" s="14"/>
      <c r="B54" s="15"/>
      <c r="C54" s="14"/>
      <c r="D54" s="18"/>
      <c r="E54" s="18">
        <f t="shared" si="2"/>
        <v>0</v>
      </c>
      <c r="F54" s="19"/>
    </row>
    <row r="55" spans="1:6" x14ac:dyDescent="0.15">
      <c r="A55" s="14"/>
      <c r="B55" s="15"/>
      <c r="C55" s="14"/>
      <c r="D55" s="18"/>
      <c r="E55" s="18">
        <f t="shared" si="2"/>
        <v>0</v>
      </c>
      <c r="F55" s="19"/>
    </row>
    <row r="56" spans="1:6" x14ac:dyDescent="0.15">
      <c r="A56" s="14"/>
      <c r="B56" s="15"/>
      <c r="C56" s="14"/>
      <c r="D56" s="18"/>
      <c r="E56" s="18">
        <f t="shared" si="2"/>
        <v>0</v>
      </c>
      <c r="F56" s="19"/>
    </row>
    <row r="57" spans="1:6" x14ac:dyDescent="0.15">
      <c r="A57" s="14"/>
      <c r="B57" s="15"/>
      <c r="C57" s="14"/>
      <c r="D57" s="18"/>
      <c r="E57" s="18">
        <f t="shared" si="2"/>
        <v>0</v>
      </c>
      <c r="F57" s="19"/>
    </row>
    <row r="58" spans="1:6" x14ac:dyDescent="0.15">
      <c r="A58" s="14"/>
      <c r="B58" s="15"/>
      <c r="C58" s="14"/>
      <c r="D58" s="18"/>
      <c r="E58" s="18">
        <f t="shared" si="2"/>
        <v>0</v>
      </c>
      <c r="F58" s="19"/>
    </row>
    <row r="59" spans="1:6" x14ac:dyDescent="0.15">
      <c r="A59" s="14"/>
      <c r="B59" s="15"/>
      <c r="C59" s="14"/>
      <c r="D59" s="18"/>
      <c r="E59" s="18">
        <f t="shared" si="2"/>
        <v>0</v>
      </c>
      <c r="F59" s="19"/>
    </row>
    <row r="60" spans="1:6" x14ac:dyDescent="0.15">
      <c r="A60" s="14"/>
      <c r="B60" s="15"/>
      <c r="C60" s="14"/>
      <c r="D60" s="18"/>
      <c r="E60" s="18">
        <f t="shared" si="2"/>
        <v>0</v>
      </c>
      <c r="F60" s="19"/>
    </row>
    <row r="61" spans="1:6" x14ac:dyDescent="0.15">
      <c r="A61" s="14"/>
      <c r="B61" s="15"/>
      <c r="C61" s="14"/>
      <c r="D61" s="18"/>
      <c r="E61" s="18">
        <f t="shared" ref="E61:E92" si="3">ROUNDDOWN(D61*0.9*1.1,0)</f>
        <v>0</v>
      </c>
      <c r="F61" s="19"/>
    </row>
    <row r="62" spans="1:6" x14ac:dyDescent="0.15">
      <c r="A62" s="14"/>
      <c r="B62" s="15"/>
      <c r="C62" s="14"/>
      <c r="D62" s="18"/>
      <c r="E62" s="18">
        <f t="shared" si="3"/>
        <v>0</v>
      </c>
      <c r="F62" s="19"/>
    </row>
    <row r="63" spans="1:6" x14ac:dyDescent="0.15">
      <c r="A63" s="14"/>
      <c r="B63" s="15"/>
      <c r="C63" s="14"/>
      <c r="D63" s="18"/>
      <c r="E63" s="18">
        <f t="shared" si="3"/>
        <v>0</v>
      </c>
      <c r="F63" s="19"/>
    </row>
    <row r="64" spans="1:6" x14ac:dyDescent="0.15">
      <c r="A64" s="14"/>
      <c r="B64" s="15"/>
      <c r="C64" s="14"/>
      <c r="D64" s="18"/>
      <c r="E64" s="18">
        <f t="shared" si="3"/>
        <v>0</v>
      </c>
      <c r="F64" s="19"/>
    </row>
    <row r="65" spans="1:6" x14ac:dyDescent="0.15">
      <c r="A65" s="14"/>
      <c r="B65" s="15"/>
      <c r="C65" s="14"/>
      <c r="D65" s="18"/>
      <c r="E65" s="18">
        <f t="shared" si="3"/>
        <v>0</v>
      </c>
      <c r="F65" s="19"/>
    </row>
    <row r="66" spans="1:6" x14ac:dyDescent="0.15">
      <c r="A66" s="14"/>
      <c r="B66" s="15"/>
      <c r="C66" s="14"/>
      <c r="D66" s="18"/>
      <c r="E66" s="18">
        <f t="shared" si="3"/>
        <v>0</v>
      </c>
      <c r="F66" s="19"/>
    </row>
    <row r="67" spans="1:6" x14ac:dyDescent="0.15">
      <c r="A67" s="14"/>
      <c r="B67" s="15"/>
      <c r="C67" s="14"/>
      <c r="D67" s="18"/>
      <c r="E67" s="18">
        <f t="shared" si="3"/>
        <v>0</v>
      </c>
      <c r="F67" s="19"/>
    </row>
    <row r="68" spans="1:6" x14ac:dyDescent="0.15">
      <c r="A68" s="14"/>
      <c r="B68" s="15"/>
      <c r="C68" s="14"/>
      <c r="D68" s="18"/>
      <c r="E68" s="18">
        <f t="shared" si="3"/>
        <v>0</v>
      </c>
      <c r="F68" s="19"/>
    </row>
    <row r="69" spans="1:6" x14ac:dyDescent="0.15">
      <c r="A69" s="14"/>
      <c r="B69" s="15"/>
      <c r="C69" s="14"/>
      <c r="D69" s="18"/>
      <c r="E69" s="18">
        <f t="shared" si="3"/>
        <v>0</v>
      </c>
      <c r="F69" s="19"/>
    </row>
    <row r="70" spans="1:6" x14ac:dyDescent="0.15">
      <c r="A70" s="14"/>
      <c r="B70" s="15"/>
      <c r="C70" s="14"/>
      <c r="D70" s="18"/>
      <c r="E70" s="18">
        <f t="shared" si="3"/>
        <v>0</v>
      </c>
      <c r="F70" s="19"/>
    </row>
    <row r="71" spans="1:6" x14ac:dyDescent="0.15">
      <c r="A71" s="14"/>
      <c r="B71" s="15"/>
      <c r="C71" s="14"/>
      <c r="D71" s="18"/>
      <c r="E71" s="18">
        <f t="shared" si="3"/>
        <v>0</v>
      </c>
      <c r="F71" s="19"/>
    </row>
    <row r="72" spans="1:6" x14ac:dyDescent="0.15">
      <c r="A72" s="14"/>
      <c r="B72" s="15"/>
      <c r="C72" s="14"/>
      <c r="D72" s="18"/>
      <c r="E72" s="18">
        <f t="shared" si="3"/>
        <v>0</v>
      </c>
      <c r="F72" s="19"/>
    </row>
    <row r="73" spans="1:6" x14ac:dyDescent="0.15">
      <c r="A73" s="14"/>
      <c r="B73" s="15"/>
      <c r="C73" s="14"/>
      <c r="D73" s="18"/>
      <c r="E73" s="18">
        <f t="shared" si="3"/>
        <v>0</v>
      </c>
      <c r="F73" s="19"/>
    </row>
    <row r="74" spans="1:6" x14ac:dyDescent="0.15">
      <c r="A74" s="14"/>
      <c r="B74" s="16"/>
      <c r="C74" s="14"/>
      <c r="D74" s="18"/>
      <c r="E74" s="18">
        <f t="shared" si="3"/>
        <v>0</v>
      </c>
      <c r="F74" s="19"/>
    </row>
    <row r="75" spans="1:6" x14ac:dyDescent="0.15">
      <c r="A75" s="14"/>
      <c r="B75" s="15"/>
      <c r="C75" s="14"/>
      <c r="D75" s="18"/>
      <c r="E75" s="18">
        <f t="shared" si="3"/>
        <v>0</v>
      </c>
      <c r="F75" s="19"/>
    </row>
    <row r="76" spans="1:6" x14ac:dyDescent="0.15">
      <c r="A76" s="14"/>
      <c r="B76" s="15"/>
      <c r="C76" s="14"/>
      <c r="D76" s="18"/>
      <c r="E76" s="18">
        <f t="shared" si="3"/>
        <v>0</v>
      </c>
      <c r="F76" s="19"/>
    </row>
    <row r="77" spans="1:6" x14ac:dyDescent="0.15">
      <c r="A77" s="14"/>
      <c r="B77" s="15"/>
      <c r="C77" s="14"/>
      <c r="D77" s="18"/>
      <c r="E77" s="18">
        <f t="shared" si="3"/>
        <v>0</v>
      </c>
      <c r="F77" s="19"/>
    </row>
    <row r="78" spans="1:6" x14ac:dyDescent="0.15">
      <c r="A78" s="14"/>
      <c r="B78" s="15"/>
      <c r="C78" s="14"/>
      <c r="D78" s="18"/>
      <c r="E78" s="18">
        <f t="shared" si="3"/>
        <v>0</v>
      </c>
      <c r="F78" s="19"/>
    </row>
    <row r="79" spans="1:6" x14ac:dyDescent="0.15">
      <c r="A79" s="14"/>
      <c r="B79" s="15"/>
      <c r="C79" s="14"/>
      <c r="D79" s="18"/>
      <c r="E79" s="18">
        <f t="shared" si="3"/>
        <v>0</v>
      </c>
      <c r="F79" s="19"/>
    </row>
    <row r="80" spans="1:6" x14ac:dyDescent="0.15">
      <c r="A80" s="14"/>
      <c r="B80" s="15"/>
      <c r="C80" s="14"/>
      <c r="D80" s="18"/>
      <c r="E80" s="18">
        <f t="shared" si="3"/>
        <v>0</v>
      </c>
      <c r="F80" s="19"/>
    </row>
    <row r="81" spans="1:7" x14ac:dyDescent="0.15">
      <c r="A81" s="14"/>
      <c r="B81" s="15"/>
      <c r="C81" s="14"/>
      <c r="D81" s="18"/>
      <c r="E81" s="18">
        <f t="shared" si="3"/>
        <v>0</v>
      </c>
      <c r="F81" s="19"/>
    </row>
    <row r="82" spans="1:7" x14ac:dyDescent="0.15">
      <c r="A82" s="14"/>
      <c r="B82" s="15"/>
      <c r="C82" s="14"/>
      <c r="D82" s="18"/>
      <c r="E82" s="18">
        <f t="shared" si="3"/>
        <v>0</v>
      </c>
      <c r="F82" s="19"/>
    </row>
    <row r="83" spans="1:7" x14ac:dyDescent="0.15">
      <c r="A83" s="14"/>
      <c r="B83" s="15"/>
      <c r="C83" s="14"/>
      <c r="D83" s="18"/>
      <c r="E83" s="18">
        <f t="shared" si="3"/>
        <v>0</v>
      </c>
      <c r="F83" s="19"/>
    </row>
    <row r="84" spans="1:7" x14ac:dyDescent="0.15">
      <c r="A84" s="14"/>
      <c r="B84" s="15"/>
      <c r="C84" s="14"/>
      <c r="D84" s="18"/>
      <c r="E84" s="18">
        <f t="shared" si="3"/>
        <v>0</v>
      </c>
      <c r="F84" s="19"/>
    </row>
    <row r="85" spans="1:7" x14ac:dyDescent="0.15">
      <c r="A85" s="14"/>
      <c r="B85" s="15"/>
      <c r="C85" s="14"/>
      <c r="D85" s="18"/>
      <c r="E85" s="18">
        <f t="shared" si="3"/>
        <v>0</v>
      </c>
      <c r="F85" s="19"/>
    </row>
    <row r="86" spans="1:7" x14ac:dyDescent="0.15">
      <c r="A86" s="14"/>
      <c r="B86" s="15"/>
      <c r="C86" s="14"/>
      <c r="D86" s="18"/>
      <c r="E86" s="18">
        <f t="shared" si="3"/>
        <v>0</v>
      </c>
      <c r="F86" s="19"/>
    </row>
    <row r="87" spans="1:7" x14ac:dyDescent="0.15">
      <c r="A87" s="14"/>
      <c r="B87" s="15"/>
      <c r="C87" s="14"/>
      <c r="D87" s="18"/>
      <c r="E87" s="18">
        <f t="shared" si="3"/>
        <v>0</v>
      </c>
      <c r="F87" s="19"/>
    </row>
    <row r="88" spans="1:7" x14ac:dyDescent="0.15">
      <c r="A88" s="14"/>
      <c r="B88" s="15"/>
      <c r="C88" s="14"/>
      <c r="D88" s="18"/>
      <c r="E88" s="18">
        <f t="shared" si="3"/>
        <v>0</v>
      </c>
      <c r="F88" s="19"/>
    </row>
    <row r="89" spans="1:7" x14ac:dyDescent="0.15">
      <c r="A89" s="14"/>
      <c r="B89" s="15"/>
      <c r="C89" s="14"/>
      <c r="D89" s="18"/>
      <c r="E89" s="18">
        <f t="shared" si="3"/>
        <v>0</v>
      </c>
      <c r="F89" s="19"/>
      <c r="G89" s="1"/>
    </row>
    <row r="90" spans="1:7" x14ac:dyDescent="0.15">
      <c r="A90" s="14"/>
      <c r="B90" s="15"/>
      <c r="C90" s="14"/>
      <c r="D90" s="18"/>
      <c r="E90" s="18">
        <f t="shared" si="3"/>
        <v>0</v>
      </c>
      <c r="F90" s="19"/>
      <c r="G90" s="1"/>
    </row>
    <row r="91" spans="1:7" s="1" customFormat="1" x14ac:dyDescent="0.15">
      <c r="A91" s="14"/>
      <c r="B91" s="15"/>
      <c r="C91" s="14"/>
      <c r="D91" s="18"/>
      <c r="E91" s="18">
        <f t="shared" si="3"/>
        <v>0</v>
      </c>
      <c r="F91" s="19"/>
    </row>
    <row r="92" spans="1:7" s="1" customFormat="1" x14ac:dyDescent="0.15">
      <c r="A92" s="14"/>
      <c r="B92" s="15"/>
      <c r="C92" s="14"/>
      <c r="D92" s="18"/>
      <c r="E92" s="18">
        <f t="shared" si="3"/>
        <v>0</v>
      </c>
      <c r="F92" s="19"/>
    </row>
    <row r="93" spans="1:7" s="1" customFormat="1" x14ac:dyDescent="0.15">
      <c r="A93" s="14"/>
      <c r="B93" s="15"/>
      <c r="C93" s="14"/>
      <c r="D93" s="18"/>
      <c r="E93" s="18">
        <f t="shared" ref="E93:E124" si="4">ROUNDDOWN(D93*0.9*1.1,0)</f>
        <v>0</v>
      </c>
      <c r="F93" s="19"/>
    </row>
    <row r="94" spans="1:7" s="1" customFormat="1" x14ac:dyDescent="0.15">
      <c r="A94" s="14"/>
      <c r="B94" s="15"/>
      <c r="C94" s="14"/>
      <c r="D94" s="18"/>
      <c r="E94" s="18">
        <f t="shared" si="4"/>
        <v>0</v>
      </c>
      <c r="F94" s="19"/>
    </row>
    <row r="95" spans="1:7" s="1" customFormat="1" x14ac:dyDescent="0.15">
      <c r="A95" s="14"/>
      <c r="B95" s="15"/>
      <c r="C95" s="14"/>
      <c r="D95" s="18"/>
      <c r="E95" s="18">
        <f t="shared" si="4"/>
        <v>0</v>
      </c>
      <c r="F95" s="19"/>
    </row>
    <row r="96" spans="1:7" s="1" customFormat="1" x14ac:dyDescent="0.15">
      <c r="A96" s="14"/>
      <c r="B96" s="15"/>
      <c r="C96" s="14"/>
      <c r="D96" s="18"/>
      <c r="E96" s="18">
        <f t="shared" si="4"/>
        <v>0</v>
      </c>
      <c r="F96" s="19"/>
    </row>
    <row r="97" spans="1:6" s="1" customFormat="1" x14ac:dyDescent="0.15">
      <c r="A97" s="14"/>
      <c r="B97" s="15"/>
      <c r="C97" s="14"/>
      <c r="D97" s="18"/>
      <c r="E97" s="18">
        <f t="shared" si="4"/>
        <v>0</v>
      </c>
      <c r="F97" s="19"/>
    </row>
    <row r="98" spans="1:6" s="1" customFormat="1" x14ac:dyDescent="0.15">
      <c r="A98" s="14"/>
      <c r="B98" s="15"/>
      <c r="C98" s="14"/>
      <c r="D98" s="18"/>
      <c r="E98" s="18">
        <f t="shared" si="4"/>
        <v>0</v>
      </c>
      <c r="F98" s="19"/>
    </row>
    <row r="99" spans="1:6" s="1" customFormat="1" x14ac:dyDescent="0.15">
      <c r="A99" s="14"/>
      <c r="B99" s="15"/>
      <c r="C99" s="14"/>
      <c r="D99" s="18"/>
      <c r="E99" s="18">
        <f t="shared" si="4"/>
        <v>0</v>
      </c>
      <c r="F99" s="19"/>
    </row>
    <row r="100" spans="1:6" s="1" customFormat="1" x14ac:dyDescent="0.15">
      <c r="A100" s="14"/>
      <c r="B100" s="15"/>
      <c r="C100" s="14"/>
      <c r="D100" s="18"/>
      <c r="E100" s="18">
        <f t="shared" si="4"/>
        <v>0</v>
      </c>
      <c r="F100" s="19"/>
    </row>
    <row r="101" spans="1:6" s="1" customFormat="1" x14ac:dyDescent="0.15">
      <c r="A101" s="14"/>
      <c r="B101" s="15"/>
      <c r="C101" s="14"/>
      <c r="D101" s="18"/>
      <c r="E101" s="18">
        <f t="shared" si="4"/>
        <v>0</v>
      </c>
      <c r="F101" s="19"/>
    </row>
    <row r="102" spans="1:6" s="1" customFormat="1" x14ac:dyDescent="0.15">
      <c r="A102" s="14"/>
      <c r="B102" s="15"/>
      <c r="C102" s="14"/>
      <c r="D102" s="18"/>
      <c r="E102" s="18">
        <f t="shared" si="4"/>
        <v>0</v>
      </c>
      <c r="F102" s="19"/>
    </row>
    <row r="103" spans="1:6" s="1" customFormat="1" x14ac:dyDescent="0.15">
      <c r="A103" s="14"/>
      <c r="B103" s="15"/>
      <c r="C103" s="14"/>
      <c r="D103" s="18"/>
      <c r="E103" s="18">
        <f t="shared" si="4"/>
        <v>0</v>
      </c>
      <c r="F103" s="19"/>
    </row>
    <row r="104" spans="1:6" s="1" customFormat="1" x14ac:dyDescent="0.15">
      <c r="A104" s="14"/>
      <c r="B104" s="15"/>
      <c r="C104" s="14"/>
      <c r="D104" s="18"/>
      <c r="E104" s="18">
        <f t="shared" si="4"/>
        <v>0</v>
      </c>
      <c r="F104" s="19"/>
    </row>
    <row r="105" spans="1:6" s="1" customFormat="1" x14ac:dyDescent="0.15">
      <c r="A105" s="14"/>
      <c r="B105" s="15"/>
      <c r="C105" s="14"/>
      <c r="D105" s="18"/>
      <c r="E105" s="18">
        <f t="shared" si="4"/>
        <v>0</v>
      </c>
      <c r="F105" s="19"/>
    </row>
    <row r="106" spans="1:6" s="1" customFormat="1" x14ac:dyDescent="0.15">
      <c r="A106" s="14"/>
      <c r="B106" s="15"/>
      <c r="C106" s="14"/>
      <c r="D106" s="18"/>
      <c r="E106" s="18">
        <f t="shared" si="4"/>
        <v>0</v>
      </c>
      <c r="F106" s="19"/>
    </row>
    <row r="107" spans="1:6" s="1" customFormat="1" x14ac:dyDescent="0.15">
      <c r="A107" s="14"/>
      <c r="B107" s="15"/>
      <c r="C107" s="14"/>
      <c r="D107" s="18"/>
      <c r="E107" s="18">
        <f t="shared" si="4"/>
        <v>0</v>
      </c>
      <c r="F107" s="19"/>
    </row>
    <row r="108" spans="1:6" s="1" customFormat="1" x14ac:dyDescent="0.15">
      <c r="A108" s="14"/>
      <c r="B108" s="15"/>
      <c r="C108" s="14"/>
      <c r="D108" s="18"/>
      <c r="E108" s="18">
        <f t="shared" si="4"/>
        <v>0</v>
      </c>
      <c r="F108" s="19"/>
    </row>
    <row r="109" spans="1:6" s="1" customFormat="1" x14ac:dyDescent="0.15">
      <c r="A109" s="14"/>
      <c r="B109" s="15"/>
      <c r="C109" s="14"/>
      <c r="D109" s="18"/>
      <c r="E109" s="18">
        <f t="shared" si="4"/>
        <v>0</v>
      </c>
      <c r="F109" s="19"/>
    </row>
    <row r="110" spans="1:6" s="1" customFormat="1" x14ac:dyDescent="0.15">
      <c r="A110" s="14"/>
      <c r="B110" s="15"/>
      <c r="C110" s="14"/>
      <c r="D110" s="18"/>
      <c r="E110" s="18">
        <f t="shared" si="4"/>
        <v>0</v>
      </c>
      <c r="F110" s="19"/>
    </row>
    <row r="111" spans="1:6" s="1" customFormat="1" x14ac:dyDescent="0.15">
      <c r="A111" s="14"/>
      <c r="B111" s="15"/>
      <c r="C111" s="14"/>
      <c r="D111" s="18"/>
      <c r="E111" s="18">
        <f t="shared" si="4"/>
        <v>0</v>
      </c>
      <c r="F111" s="19"/>
    </row>
    <row r="112" spans="1:6" s="1" customFormat="1" x14ac:dyDescent="0.15">
      <c r="A112" s="14"/>
      <c r="B112" s="15"/>
      <c r="C112" s="14"/>
      <c r="D112" s="18"/>
      <c r="E112" s="18">
        <f t="shared" si="4"/>
        <v>0</v>
      </c>
      <c r="F112" s="19"/>
    </row>
    <row r="113" spans="1:6" s="1" customFormat="1" x14ac:dyDescent="0.15">
      <c r="A113" s="14"/>
      <c r="B113" s="15"/>
      <c r="C113" s="14"/>
      <c r="D113" s="18"/>
      <c r="E113" s="18">
        <f t="shared" si="4"/>
        <v>0</v>
      </c>
      <c r="F113" s="19"/>
    </row>
    <row r="114" spans="1:6" s="1" customFormat="1" x14ac:dyDescent="0.15">
      <c r="A114" s="14"/>
      <c r="B114" s="15"/>
      <c r="C114" s="14"/>
      <c r="D114" s="18"/>
      <c r="E114" s="18">
        <f t="shared" si="4"/>
        <v>0</v>
      </c>
      <c r="F114" s="19"/>
    </row>
    <row r="115" spans="1:6" s="1" customFormat="1" x14ac:dyDescent="0.15">
      <c r="A115" s="14"/>
      <c r="B115" s="15"/>
      <c r="C115" s="14"/>
      <c r="D115" s="18"/>
      <c r="E115" s="18">
        <f t="shared" si="4"/>
        <v>0</v>
      </c>
      <c r="F115" s="19"/>
    </row>
    <row r="116" spans="1:6" s="1" customFormat="1" x14ac:dyDescent="0.15">
      <c r="A116" s="14"/>
      <c r="B116" s="15"/>
      <c r="C116" s="14"/>
      <c r="D116" s="18"/>
      <c r="E116" s="18">
        <f t="shared" si="4"/>
        <v>0</v>
      </c>
      <c r="F116" s="19"/>
    </row>
    <row r="117" spans="1:6" s="1" customFormat="1" x14ac:dyDescent="0.15">
      <c r="A117" s="14"/>
      <c r="B117" s="15"/>
      <c r="C117" s="14"/>
      <c r="D117" s="18"/>
      <c r="E117" s="18">
        <f t="shared" si="4"/>
        <v>0</v>
      </c>
      <c r="F117" s="19"/>
    </row>
    <row r="118" spans="1:6" s="1" customFormat="1" x14ac:dyDescent="0.15">
      <c r="A118" s="14"/>
      <c r="B118" s="15"/>
      <c r="C118" s="14"/>
      <c r="D118" s="18"/>
      <c r="E118" s="18">
        <f t="shared" si="4"/>
        <v>0</v>
      </c>
      <c r="F118" s="19"/>
    </row>
    <row r="119" spans="1:6" s="1" customFormat="1" x14ac:dyDescent="0.15">
      <c r="A119" s="14"/>
      <c r="B119" s="15"/>
      <c r="C119" s="14"/>
      <c r="D119" s="18"/>
      <c r="E119" s="18">
        <f t="shared" si="4"/>
        <v>0</v>
      </c>
      <c r="F119" s="19"/>
    </row>
    <row r="120" spans="1:6" s="1" customFormat="1" x14ac:dyDescent="0.15">
      <c r="A120" s="14"/>
      <c r="B120" s="15"/>
      <c r="C120" s="14"/>
      <c r="D120" s="18"/>
      <c r="E120" s="18">
        <f t="shared" si="4"/>
        <v>0</v>
      </c>
      <c r="F120" s="19"/>
    </row>
    <row r="121" spans="1:6" s="1" customFormat="1" x14ac:dyDescent="0.15">
      <c r="A121" s="14"/>
      <c r="B121" s="15"/>
      <c r="C121" s="14"/>
      <c r="D121" s="18"/>
      <c r="E121" s="18">
        <f t="shared" si="4"/>
        <v>0</v>
      </c>
      <c r="F121" s="19"/>
    </row>
    <row r="122" spans="1:6" s="1" customFormat="1" x14ac:dyDescent="0.15">
      <c r="A122" s="14"/>
      <c r="B122" s="15"/>
      <c r="C122" s="14"/>
      <c r="D122" s="18"/>
      <c r="E122" s="18">
        <f t="shared" si="4"/>
        <v>0</v>
      </c>
      <c r="F122" s="19"/>
    </row>
    <row r="123" spans="1:6" s="1" customFormat="1" x14ac:dyDescent="0.15">
      <c r="A123" s="14"/>
      <c r="B123" s="15"/>
      <c r="C123" s="14"/>
      <c r="D123" s="18"/>
      <c r="E123" s="18">
        <f t="shared" si="4"/>
        <v>0</v>
      </c>
      <c r="F123" s="19"/>
    </row>
    <row r="124" spans="1:6" s="1" customFormat="1" x14ac:dyDescent="0.15">
      <c r="A124" s="14"/>
      <c r="B124" s="15"/>
      <c r="C124" s="14"/>
      <c r="D124" s="18"/>
      <c r="E124" s="18">
        <f t="shared" si="4"/>
        <v>0</v>
      </c>
      <c r="F124" s="19"/>
    </row>
    <row r="125" spans="1:6" s="1" customFormat="1" x14ac:dyDescent="0.15">
      <c r="A125" s="14"/>
      <c r="B125" s="15"/>
      <c r="C125" s="14"/>
      <c r="D125" s="18"/>
      <c r="E125" s="18">
        <f t="shared" ref="E125:E156" si="5">ROUNDDOWN(D125*0.9*1.1,0)</f>
        <v>0</v>
      </c>
      <c r="F125" s="19"/>
    </row>
    <row r="126" spans="1:6" s="1" customFormat="1" x14ac:dyDescent="0.15">
      <c r="A126" s="14"/>
      <c r="B126" s="15"/>
      <c r="C126" s="14"/>
      <c r="D126" s="18"/>
      <c r="E126" s="18">
        <f t="shared" si="5"/>
        <v>0</v>
      </c>
      <c r="F126" s="19"/>
    </row>
    <row r="127" spans="1:6" s="1" customFormat="1" x14ac:dyDescent="0.15">
      <c r="A127" s="14"/>
      <c r="B127" s="15"/>
      <c r="C127" s="14"/>
      <c r="D127" s="18"/>
      <c r="E127" s="18">
        <f t="shared" si="5"/>
        <v>0</v>
      </c>
      <c r="F127" s="19"/>
    </row>
    <row r="128" spans="1:6" s="1" customFormat="1" x14ac:dyDescent="0.15">
      <c r="A128" s="14"/>
      <c r="B128" s="15"/>
      <c r="C128" s="14"/>
      <c r="D128" s="18"/>
      <c r="E128" s="18">
        <f t="shared" si="5"/>
        <v>0</v>
      </c>
      <c r="F128" s="19"/>
    </row>
    <row r="129" spans="1:6" s="1" customFormat="1" x14ac:dyDescent="0.15">
      <c r="A129" s="14"/>
      <c r="B129" s="15"/>
      <c r="C129" s="14"/>
      <c r="D129" s="18"/>
      <c r="E129" s="18">
        <f t="shared" si="5"/>
        <v>0</v>
      </c>
      <c r="F129" s="19"/>
    </row>
    <row r="130" spans="1:6" s="1" customFormat="1" x14ac:dyDescent="0.15">
      <c r="A130" s="14"/>
      <c r="B130" s="15"/>
      <c r="C130" s="14"/>
      <c r="D130" s="18"/>
      <c r="E130" s="18">
        <f t="shared" si="5"/>
        <v>0</v>
      </c>
      <c r="F130" s="19"/>
    </row>
    <row r="131" spans="1:6" s="1" customFormat="1" x14ac:dyDescent="0.15">
      <c r="A131" s="14"/>
      <c r="B131" s="15"/>
      <c r="C131" s="14"/>
      <c r="D131" s="18"/>
      <c r="E131" s="18">
        <f t="shared" si="5"/>
        <v>0</v>
      </c>
      <c r="F131" s="19"/>
    </row>
    <row r="132" spans="1:6" s="1" customFormat="1" x14ac:dyDescent="0.15">
      <c r="A132" s="14"/>
      <c r="B132" s="15"/>
      <c r="C132" s="14"/>
      <c r="D132" s="18"/>
      <c r="E132" s="18">
        <f t="shared" si="5"/>
        <v>0</v>
      </c>
      <c r="F132" s="19"/>
    </row>
    <row r="133" spans="1:6" s="1" customFormat="1" x14ac:dyDescent="0.15">
      <c r="A133" s="14"/>
      <c r="B133" s="15"/>
      <c r="C133" s="14"/>
      <c r="D133" s="18"/>
      <c r="E133" s="18">
        <f t="shared" si="5"/>
        <v>0</v>
      </c>
      <c r="F133" s="19"/>
    </row>
    <row r="134" spans="1:6" s="1" customFormat="1" x14ac:dyDescent="0.15">
      <c r="A134" s="14"/>
      <c r="B134" s="15"/>
      <c r="C134" s="14"/>
      <c r="D134" s="18"/>
      <c r="E134" s="18">
        <f t="shared" si="5"/>
        <v>0</v>
      </c>
      <c r="F134" s="19"/>
    </row>
    <row r="135" spans="1:6" s="1" customFormat="1" x14ac:dyDescent="0.15">
      <c r="A135" s="14"/>
      <c r="B135" s="15"/>
      <c r="C135" s="14"/>
      <c r="D135" s="18"/>
      <c r="E135" s="18">
        <f t="shared" si="5"/>
        <v>0</v>
      </c>
      <c r="F135" s="19"/>
    </row>
    <row r="136" spans="1:6" s="1" customFormat="1" x14ac:dyDescent="0.15">
      <c r="A136" s="14"/>
      <c r="B136" s="15"/>
      <c r="C136" s="14"/>
      <c r="D136" s="18"/>
      <c r="E136" s="18">
        <f t="shared" si="5"/>
        <v>0</v>
      </c>
      <c r="F136" s="19"/>
    </row>
    <row r="137" spans="1:6" s="1" customFormat="1" x14ac:dyDescent="0.15">
      <c r="A137" s="14"/>
      <c r="B137" s="15"/>
      <c r="C137" s="14"/>
      <c r="D137" s="18"/>
      <c r="E137" s="18">
        <f t="shared" si="5"/>
        <v>0</v>
      </c>
      <c r="F137" s="19"/>
    </row>
    <row r="138" spans="1:6" s="1" customFormat="1" x14ac:dyDescent="0.15">
      <c r="A138" s="14"/>
      <c r="B138" s="15"/>
      <c r="C138" s="14"/>
      <c r="D138" s="18"/>
      <c r="E138" s="18">
        <f t="shared" si="5"/>
        <v>0</v>
      </c>
      <c r="F138" s="19"/>
    </row>
    <row r="139" spans="1:6" s="1" customFormat="1" x14ac:dyDescent="0.15">
      <c r="A139" s="14"/>
      <c r="B139" s="15"/>
      <c r="C139" s="14"/>
      <c r="D139" s="18"/>
      <c r="E139" s="18">
        <f t="shared" si="5"/>
        <v>0</v>
      </c>
      <c r="F139" s="19"/>
    </row>
    <row r="140" spans="1:6" s="1" customFormat="1" x14ac:dyDescent="0.15">
      <c r="A140" s="14"/>
      <c r="B140" s="15"/>
      <c r="C140" s="14"/>
      <c r="D140" s="18"/>
      <c r="E140" s="18">
        <f t="shared" si="5"/>
        <v>0</v>
      </c>
      <c r="F140" s="19"/>
    </row>
    <row r="141" spans="1:6" s="1" customFormat="1" x14ac:dyDescent="0.15">
      <c r="A141" s="14"/>
      <c r="B141" s="15"/>
      <c r="C141" s="14"/>
      <c r="D141" s="18"/>
      <c r="E141" s="18">
        <f t="shared" si="5"/>
        <v>0</v>
      </c>
      <c r="F141" s="19"/>
    </row>
    <row r="142" spans="1:6" s="1" customFormat="1" x14ac:dyDescent="0.15">
      <c r="A142" s="14"/>
      <c r="B142" s="15"/>
      <c r="C142" s="14"/>
      <c r="D142" s="18"/>
      <c r="E142" s="18">
        <f t="shared" si="5"/>
        <v>0</v>
      </c>
      <c r="F142" s="19"/>
    </row>
    <row r="143" spans="1:6" s="1" customFormat="1" x14ac:dyDescent="0.15">
      <c r="A143" s="14"/>
      <c r="B143" s="15"/>
      <c r="C143" s="14"/>
      <c r="D143" s="18"/>
      <c r="E143" s="18">
        <f t="shared" si="5"/>
        <v>0</v>
      </c>
      <c r="F143" s="19"/>
    </row>
    <row r="144" spans="1:6" s="1" customFormat="1" x14ac:dyDescent="0.15">
      <c r="A144" s="14"/>
      <c r="B144" s="15"/>
      <c r="C144" s="14"/>
      <c r="D144" s="18"/>
      <c r="E144" s="18">
        <f t="shared" si="5"/>
        <v>0</v>
      </c>
      <c r="F144" s="19"/>
    </row>
    <row r="145" spans="1:6" s="1" customFormat="1" x14ac:dyDescent="0.15">
      <c r="A145" s="14"/>
      <c r="B145" s="15"/>
      <c r="C145" s="14"/>
      <c r="D145" s="18"/>
      <c r="E145" s="18">
        <f t="shared" si="5"/>
        <v>0</v>
      </c>
      <c r="F145" s="19"/>
    </row>
    <row r="146" spans="1:6" s="1" customFormat="1" x14ac:dyDescent="0.15">
      <c r="A146" s="14"/>
      <c r="B146" s="15"/>
      <c r="C146" s="14"/>
      <c r="D146" s="18"/>
      <c r="E146" s="18">
        <f t="shared" si="5"/>
        <v>0</v>
      </c>
      <c r="F146" s="19"/>
    </row>
    <row r="147" spans="1:6" s="1" customFormat="1" x14ac:dyDescent="0.15">
      <c r="A147" s="14"/>
      <c r="B147" s="15"/>
      <c r="C147" s="14"/>
      <c r="D147" s="18"/>
      <c r="E147" s="18">
        <f t="shared" si="5"/>
        <v>0</v>
      </c>
      <c r="F147" s="19"/>
    </row>
    <row r="148" spans="1:6" s="1" customFormat="1" x14ac:dyDescent="0.15">
      <c r="A148" s="14"/>
      <c r="B148" s="15"/>
      <c r="C148" s="14"/>
      <c r="D148" s="18"/>
      <c r="E148" s="18">
        <f t="shared" si="5"/>
        <v>0</v>
      </c>
      <c r="F148" s="19"/>
    </row>
    <row r="149" spans="1:6" s="1" customFormat="1" x14ac:dyDescent="0.15">
      <c r="A149" s="14"/>
      <c r="B149" s="15"/>
      <c r="C149" s="14"/>
      <c r="D149" s="18"/>
      <c r="E149" s="18">
        <f t="shared" si="5"/>
        <v>0</v>
      </c>
      <c r="F149" s="19"/>
    </row>
    <row r="150" spans="1:6" s="1" customFormat="1" x14ac:dyDescent="0.15">
      <c r="A150" s="14"/>
      <c r="B150" s="15"/>
      <c r="C150" s="14"/>
      <c r="D150" s="18"/>
      <c r="E150" s="18">
        <f t="shared" si="5"/>
        <v>0</v>
      </c>
      <c r="F150" s="19"/>
    </row>
    <row r="151" spans="1:6" s="1" customFormat="1" x14ac:dyDescent="0.15">
      <c r="A151" s="14"/>
      <c r="B151" s="15"/>
      <c r="C151" s="14"/>
      <c r="D151" s="18"/>
      <c r="E151" s="18">
        <f t="shared" si="5"/>
        <v>0</v>
      </c>
      <c r="F151" s="19"/>
    </row>
    <row r="152" spans="1:6" s="1" customFormat="1" x14ac:dyDescent="0.15">
      <c r="A152" s="14"/>
      <c r="B152" s="15"/>
      <c r="C152" s="14"/>
      <c r="D152" s="18"/>
      <c r="E152" s="18">
        <f t="shared" si="5"/>
        <v>0</v>
      </c>
      <c r="F152" s="19"/>
    </row>
    <row r="153" spans="1:6" s="1" customFormat="1" x14ac:dyDescent="0.15">
      <c r="A153" s="14"/>
      <c r="B153" s="15"/>
      <c r="C153" s="14"/>
      <c r="D153" s="18"/>
      <c r="E153" s="18">
        <f t="shared" si="5"/>
        <v>0</v>
      </c>
      <c r="F153" s="19"/>
    </row>
    <row r="154" spans="1:6" s="1" customFormat="1" x14ac:dyDescent="0.15">
      <c r="A154" s="14"/>
      <c r="B154" s="15"/>
      <c r="C154" s="14"/>
      <c r="D154" s="18"/>
      <c r="E154" s="18">
        <f t="shared" si="5"/>
        <v>0</v>
      </c>
      <c r="F154" s="19"/>
    </row>
    <row r="155" spans="1:6" s="1" customFormat="1" x14ac:dyDescent="0.15">
      <c r="A155" s="14"/>
      <c r="B155" s="15"/>
      <c r="C155" s="14"/>
      <c r="D155" s="18"/>
      <c r="E155" s="18">
        <f t="shared" si="5"/>
        <v>0</v>
      </c>
      <c r="F155" s="19"/>
    </row>
    <row r="156" spans="1:6" s="1" customFormat="1" x14ac:dyDescent="0.15">
      <c r="A156" s="14"/>
      <c r="B156" s="15"/>
      <c r="C156" s="14"/>
      <c r="D156" s="18"/>
      <c r="E156" s="18">
        <f t="shared" si="5"/>
        <v>0</v>
      </c>
      <c r="F156" s="19"/>
    </row>
    <row r="157" spans="1:6" s="1" customFormat="1" x14ac:dyDescent="0.15">
      <c r="A157" s="14"/>
      <c r="B157" s="15"/>
      <c r="C157" s="14"/>
      <c r="D157" s="18"/>
      <c r="E157" s="18">
        <f t="shared" ref="E157:E188" si="6">ROUNDDOWN(D157*0.9*1.1,0)</f>
        <v>0</v>
      </c>
      <c r="F157" s="19"/>
    </row>
    <row r="158" spans="1:6" s="1" customFormat="1" x14ac:dyDescent="0.15">
      <c r="A158" s="14"/>
      <c r="B158" s="15"/>
      <c r="C158" s="14"/>
      <c r="D158" s="18"/>
      <c r="E158" s="18">
        <f t="shared" si="6"/>
        <v>0</v>
      </c>
      <c r="F158" s="19"/>
    </row>
    <row r="159" spans="1:6" s="1" customFormat="1" x14ac:dyDescent="0.15">
      <c r="A159" s="14"/>
      <c r="B159" s="15"/>
      <c r="C159" s="14"/>
      <c r="D159" s="18"/>
      <c r="E159" s="18">
        <f t="shared" si="6"/>
        <v>0</v>
      </c>
      <c r="F159" s="19"/>
    </row>
    <row r="160" spans="1:6" s="1" customFormat="1" x14ac:dyDescent="0.15">
      <c r="A160" s="14"/>
      <c r="B160" s="15"/>
      <c r="C160" s="14"/>
      <c r="D160" s="18"/>
      <c r="E160" s="18">
        <f t="shared" si="6"/>
        <v>0</v>
      </c>
      <c r="F160" s="19"/>
    </row>
    <row r="161" spans="1:6" s="1" customFormat="1" x14ac:dyDescent="0.15">
      <c r="A161" s="14"/>
      <c r="B161" s="15"/>
      <c r="C161" s="14"/>
      <c r="D161" s="18"/>
      <c r="E161" s="18">
        <f t="shared" si="6"/>
        <v>0</v>
      </c>
      <c r="F161" s="19"/>
    </row>
    <row r="162" spans="1:6" s="1" customFormat="1" x14ac:dyDescent="0.15">
      <c r="A162" s="14"/>
      <c r="B162" s="15"/>
      <c r="C162" s="14"/>
      <c r="D162" s="18"/>
      <c r="E162" s="18">
        <f t="shared" si="6"/>
        <v>0</v>
      </c>
      <c r="F162" s="19"/>
    </row>
    <row r="163" spans="1:6" s="1" customFormat="1" x14ac:dyDescent="0.15">
      <c r="A163" s="14"/>
      <c r="B163" s="15"/>
      <c r="C163" s="14"/>
      <c r="D163" s="18"/>
      <c r="E163" s="18">
        <f t="shared" si="6"/>
        <v>0</v>
      </c>
      <c r="F163" s="19"/>
    </row>
    <row r="164" spans="1:6" s="1" customFormat="1" x14ac:dyDescent="0.15">
      <c r="A164" s="14"/>
      <c r="B164" s="15"/>
      <c r="C164" s="14"/>
      <c r="D164" s="18"/>
      <c r="E164" s="18">
        <f t="shared" si="6"/>
        <v>0</v>
      </c>
      <c r="F164" s="19"/>
    </row>
    <row r="165" spans="1:6" s="1" customFormat="1" x14ac:dyDescent="0.15">
      <c r="A165" s="14"/>
      <c r="B165" s="15"/>
      <c r="C165" s="14"/>
      <c r="D165" s="18"/>
      <c r="E165" s="18">
        <f t="shared" si="6"/>
        <v>0</v>
      </c>
      <c r="F165" s="19"/>
    </row>
    <row r="166" spans="1:6" s="1" customFormat="1" x14ac:dyDescent="0.15">
      <c r="A166" s="14"/>
      <c r="B166" s="15"/>
      <c r="C166" s="14"/>
      <c r="D166" s="18"/>
      <c r="E166" s="18">
        <f t="shared" si="6"/>
        <v>0</v>
      </c>
      <c r="F166" s="19"/>
    </row>
    <row r="167" spans="1:6" s="1" customFormat="1" x14ac:dyDescent="0.15">
      <c r="A167" s="14"/>
      <c r="B167" s="15"/>
      <c r="C167" s="14"/>
      <c r="D167" s="18"/>
      <c r="E167" s="18">
        <f t="shared" si="6"/>
        <v>0</v>
      </c>
      <c r="F167" s="19"/>
    </row>
    <row r="168" spans="1:6" s="1" customFormat="1" x14ac:dyDescent="0.15">
      <c r="A168" s="14"/>
      <c r="B168" s="15"/>
      <c r="C168" s="14"/>
      <c r="D168" s="18"/>
      <c r="E168" s="18">
        <f t="shared" si="6"/>
        <v>0</v>
      </c>
      <c r="F168" s="19"/>
    </row>
    <row r="169" spans="1:6" s="1" customFormat="1" x14ac:dyDescent="0.15">
      <c r="A169" s="14"/>
      <c r="B169" s="15"/>
      <c r="C169" s="14"/>
      <c r="D169" s="18"/>
      <c r="E169" s="18">
        <f t="shared" si="6"/>
        <v>0</v>
      </c>
      <c r="F169" s="19"/>
    </row>
    <row r="170" spans="1:6" s="1" customFormat="1" x14ac:dyDescent="0.15">
      <c r="A170" s="14"/>
      <c r="B170" s="15"/>
      <c r="C170" s="14"/>
      <c r="D170" s="18"/>
      <c r="E170" s="18">
        <f t="shared" si="6"/>
        <v>0</v>
      </c>
      <c r="F170" s="19"/>
    </row>
    <row r="171" spans="1:6" s="1" customFormat="1" x14ac:dyDescent="0.15">
      <c r="A171" s="14"/>
      <c r="B171" s="15"/>
      <c r="C171" s="14"/>
      <c r="D171" s="18"/>
      <c r="E171" s="18">
        <f t="shared" si="6"/>
        <v>0</v>
      </c>
      <c r="F171" s="19"/>
    </row>
    <row r="172" spans="1:6" s="1" customFormat="1" x14ac:dyDescent="0.15">
      <c r="A172" s="14"/>
      <c r="B172" s="15"/>
      <c r="C172" s="14"/>
      <c r="D172" s="18"/>
      <c r="E172" s="18">
        <f t="shared" si="6"/>
        <v>0</v>
      </c>
      <c r="F172" s="19"/>
    </row>
    <row r="173" spans="1:6" s="1" customFormat="1" x14ac:dyDescent="0.15">
      <c r="A173" s="14"/>
      <c r="B173" s="15"/>
      <c r="C173" s="14"/>
      <c r="D173" s="18"/>
      <c r="E173" s="18">
        <f t="shared" si="6"/>
        <v>0</v>
      </c>
      <c r="F173" s="19"/>
    </row>
    <row r="174" spans="1:6" s="1" customFormat="1" x14ac:dyDescent="0.15">
      <c r="A174" s="14"/>
      <c r="B174" s="15"/>
      <c r="C174" s="14"/>
      <c r="D174" s="18"/>
      <c r="E174" s="18">
        <f t="shared" si="6"/>
        <v>0</v>
      </c>
      <c r="F174" s="19"/>
    </row>
    <row r="175" spans="1:6" s="1" customFormat="1" x14ac:dyDescent="0.15">
      <c r="A175" s="14"/>
      <c r="B175" s="15"/>
      <c r="C175" s="14"/>
      <c r="D175" s="18"/>
      <c r="E175" s="18">
        <f t="shared" si="6"/>
        <v>0</v>
      </c>
      <c r="F175" s="19"/>
    </row>
    <row r="176" spans="1:6" s="1" customFormat="1" x14ac:dyDescent="0.15">
      <c r="A176" s="14"/>
      <c r="B176" s="15"/>
      <c r="C176" s="14"/>
      <c r="D176" s="18"/>
      <c r="E176" s="18">
        <f t="shared" si="6"/>
        <v>0</v>
      </c>
      <c r="F176" s="19"/>
    </row>
    <row r="177" spans="1:6" s="1" customFormat="1" x14ac:dyDescent="0.15">
      <c r="A177" s="14"/>
      <c r="B177" s="15"/>
      <c r="C177" s="14"/>
      <c r="D177" s="18"/>
      <c r="E177" s="18">
        <f t="shared" si="6"/>
        <v>0</v>
      </c>
      <c r="F177" s="19"/>
    </row>
    <row r="178" spans="1:6" s="1" customFormat="1" x14ac:dyDescent="0.15">
      <c r="A178" s="14"/>
      <c r="B178" s="15"/>
      <c r="C178" s="14"/>
      <c r="D178" s="18"/>
      <c r="E178" s="18">
        <f t="shared" si="6"/>
        <v>0</v>
      </c>
      <c r="F178" s="19"/>
    </row>
    <row r="179" spans="1:6" s="1" customFormat="1" x14ac:dyDescent="0.15">
      <c r="A179" s="14"/>
      <c r="B179" s="15"/>
      <c r="C179" s="14"/>
      <c r="D179" s="18"/>
      <c r="E179" s="18">
        <f t="shared" si="6"/>
        <v>0</v>
      </c>
      <c r="F179" s="19"/>
    </row>
    <row r="180" spans="1:6" s="1" customFormat="1" x14ac:dyDescent="0.15">
      <c r="A180" s="14"/>
      <c r="B180" s="15"/>
      <c r="C180" s="14"/>
      <c r="D180" s="18"/>
      <c r="E180" s="18">
        <f t="shared" si="6"/>
        <v>0</v>
      </c>
      <c r="F180" s="19"/>
    </row>
    <row r="181" spans="1:6" s="1" customFormat="1" x14ac:dyDescent="0.15">
      <c r="A181" s="14"/>
      <c r="B181" s="15"/>
      <c r="C181" s="14"/>
      <c r="D181" s="18"/>
      <c r="E181" s="18">
        <f t="shared" si="6"/>
        <v>0</v>
      </c>
      <c r="F181" s="19"/>
    </row>
    <row r="182" spans="1:6" s="1" customFormat="1" x14ac:dyDescent="0.15">
      <c r="A182" s="14"/>
      <c r="B182" s="15"/>
      <c r="C182" s="14"/>
      <c r="D182" s="18"/>
      <c r="E182" s="18">
        <f t="shared" si="6"/>
        <v>0</v>
      </c>
      <c r="F182" s="19"/>
    </row>
    <row r="183" spans="1:6" s="1" customFormat="1" x14ac:dyDescent="0.15">
      <c r="A183" s="14"/>
      <c r="B183" s="15"/>
      <c r="C183" s="14"/>
      <c r="D183" s="18"/>
      <c r="E183" s="18">
        <f t="shared" si="6"/>
        <v>0</v>
      </c>
      <c r="F183" s="19"/>
    </row>
    <row r="184" spans="1:6" s="1" customFormat="1" x14ac:dyDescent="0.15">
      <c r="A184" s="14"/>
      <c r="B184" s="15"/>
      <c r="C184" s="14"/>
      <c r="D184" s="18"/>
      <c r="E184" s="18">
        <f t="shared" si="6"/>
        <v>0</v>
      </c>
      <c r="F184" s="19"/>
    </row>
    <row r="185" spans="1:6" s="1" customFormat="1" x14ac:dyDescent="0.15">
      <c r="A185" s="14"/>
      <c r="B185" s="15"/>
      <c r="C185" s="14"/>
      <c r="D185" s="18"/>
      <c r="E185" s="18">
        <f t="shared" si="6"/>
        <v>0</v>
      </c>
      <c r="F185" s="19"/>
    </row>
    <row r="186" spans="1:6" s="1" customFormat="1" x14ac:dyDescent="0.15">
      <c r="A186" s="14"/>
      <c r="B186" s="15"/>
      <c r="C186" s="14"/>
      <c r="D186" s="18"/>
      <c r="E186" s="18">
        <f t="shared" si="6"/>
        <v>0</v>
      </c>
      <c r="F186" s="19"/>
    </row>
    <row r="187" spans="1:6" s="1" customFormat="1" x14ac:dyDescent="0.15">
      <c r="A187" s="14"/>
      <c r="B187" s="15"/>
      <c r="C187" s="14"/>
      <c r="D187" s="18"/>
      <c r="E187" s="18">
        <f t="shared" si="6"/>
        <v>0</v>
      </c>
      <c r="F187" s="19"/>
    </row>
    <row r="188" spans="1:6" s="1" customFormat="1" x14ac:dyDescent="0.15">
      <c r="A188" s="14"/>
      <c r="B188" s="15"/>
      <c r="C188" s="14"/>
      <c r="D188" s="18"/>
      <c r="E188" s="18">
        <f t="shared" si="6"/>
        <v>0</v>
      </c>
      <c r="F188" s="19"/>
    </row>
    <row r="189" spans="1:6" s="1" customFormat="1" x14ac:dyDescent="0.15">
      <c r="A189" s="14"/>
      <c r="B189" s="15"/>
      <c r="C189" s="14"/>
      <c r="D189" s="18"/>
      <c r="E189" s="18">
        <f t="shared" ref="E189:E202" si="7">ROUNDDOWN(D189*0.9*1.1,0)</f>
        <v>0</v>
      </c>
      <c r="F189" s="19"/>
    </row>
    <row r="190" spans="1:6" s="1" customFormat="1" x14ac:dyDescent="0.15">
      <c r="A190" s="14"/>
      <c r="B190" s="15"/>
      <c r="C190" s="14"/>
      <c r="D190" s="18"/>
      <c r="E190" s="18">
        <f t="shared" si="7"/>
        <v>0</v>
      </c>
      <c r="F190" s="19"/>
    </row>
    <row r="191" spans="1:6" s="1" customFormat="1" x14ac:dyDescent="0.15">
      <c r="A191" s="14"/>
      <c r="B191" s="15"/>
      <c r="C191" s="14"/>
      <c r="D191" s="18"/>
      <c r="E191" s="18">
        <f t="shared" si="7"/>
        <v>0</v>
      </c>
      <c r="F191" s="19"/>
    </row>
    <row r="192" spans="1:6" s="1" customFormat="1" x14ac:dyDescent="0.15">
      <c r="A192" s="14"/>
      <c r="B192" s="15"/>
      <c r="C192" s="14"/>
      <c r="D192" s="18"/>
      <c r="E192" s="18">
        <f t="shared" si="7"/>
        <v>0</v>
      </c>
      <c r="F192" s="19"/>
    </row>
    <row r="193" spans="1:6" s="1" customFormat="1" x14ac:dyDescent="0.15">
      <c r="A193" s="14"/>
      <c r="B193" s="15"/>
      <c r="C193" s="14"/>
      <c r="D193" s="18"/>
      <c r="E193" s="18">
        <f t="shared" si="7"/>
        <v>0</v>
      </c>
      <c r="F193" s="19"/>
    </row>
    <row r="194" spans="1:6" s="1" customFormat="1" x14ac:dyDescent="0.15">
      <c r="A194" s="14"/>
      <c r="B194" s="15"/>
      <c r="C194" s="14"/>
      <c r="D194" s="18"/>
      <c r="E194" s="18">
        <f t="shared" si="7"/>
        <v>0</v>
      </c>
      <c r="F194" s="19"/>
    </row>
    <row r="195" spans="1:6" s="1" customFormat="1" x14ac:dyDescent="0.15">
      <c r="A195" s="14"/>
      <c r="B195" s="15"/>
      <c r="C195" s="14"/>
      <c r="D195" s="18"/>
      <c r="E195" s="18">
        <f t="shared" si="7"/>
        <v>0</v>
      </c>
      <c r="F195" s="19"/>
    </row>
    <row r="196" spans="1:6" s="1" customFormat="1" x14ac:dyDescent="0.15">
      <c r="A196" s="14"/>
      <c r="B196" s="15"/>
      <c r="C196" s="14"/>
      <c r="D196" s="18"/>
      <c r="E196" s="18">
        <f t="shared" si="7"/>
        <v>0</v>
      </c>
      <c r="F196" s="19"/>
    </row>
    <row r="197" spans="1:6" s="1" customFormat="1" x14ac:dyDescent="0.15">
      <c r="A197" s="14"/>
      <c r="B197" s="15"/>
      <c r="C197" s="14"/>
      <c r="D197" s="18"/>
      <c r="E197" s="18">
        <f t="shared" si="7"/>
        <v>0</v>
      </c>
      <c r="F197" s="19"/>
    </row>
    <row r="198" spans="1:6" s="1" customFormat="1" x14ac:dyDescent="0.15">
      <c r="A198" s="14"/>
      <c r="B198" s="15"/>
      <c r="C198" s="14"/>
      <c r="D198" s="18"/>
      <c r="E198" s="18">
        <f t="shared" si="7"/>
        <v>0</v>
      </c>
      <c r="F198" s="19"/>
    </row>
    <row r="199" spans="1:6" s="1" customFormat="1" x14ac:dyDescent="0.15">
      <c r="A199" s="14"/>
      <c r="B199" s="15"/>
      <c r="C199" s="14"/>
      <c r="D199" s="18"/>
      <c r="E199" s="18">
        <f t="shared" si="7"/>
        <v>0</v>
      </c>
      <c r="F199" s="19"/>
    </row>
    <row r="200" spans="1:6" s="1" customFormat="1" x14ac:dyDescent="0.15">
      <c r="A200" s="14"/>
      <c r="B200" s="15"/>
      <c r="C200" s="14"/>
      <c r="D200" s="18"/>
      <c r="E200" s="18">
        <f t="shared" si="7"/>
        <v>0</v>
      </c>
      <c r="F200" s="19"/>
    </row>
    <row r="201" spans="1:6" s="1" customFormat="1" x14ac:dyDescent="0.15">
      <c r="A201" s="14"/>
      <c r="B201" s="15"/>
      <c r="C201" s="14"/>
      <c r="D201" s="18"/>
      <c r="E201" s="18">
        <f t="shared" si="7"/>
        <v>0</v>
      </c>
      <c r="F201" s="19"/>
    </row>
    <row r="202" spans="1:6" s="1" customFormat="1" x14ac:dyDescent="0.15">
      <c r="A202" s="14"/>
      <c r="B202" s="15"/>
      <c r="C202" s="14"/>
      <c r="D202" s="18"/>
      <c r="E202" s="18">
        <f t="shared" si="7"/>
        <v>0</v>
      </c>
      <c r="F202" s="19"/>
    </row>
    <row r="203" spans="1:6" s="1" customFormat="1" x14ac:dyDescent="0.15">
      <c r="A203" s="14"/>
      <c r="B203" s="15"/>
      <c r="C203" s="14"/>
      <c r="D203" s="18"/>
      <c r="E203" s="18">
        <f t="shared" ref="E203:E207" si="8">ROUNDDOWN(D203*0.9*1.1,0)</f>
        <v>0</v>
      </c>
      <c r="F203" s="19"/>
    </row>
    <row r="204" spans="1:6" s="1" customFormat="1" x14ac:dyDescent="0.15">
      <c r="A204" s="14"/>
      <c r="B204" s="15"/>
      <c r="C204" s="14"/>
      <c r="D204" s="18"/>
      <c r="E204" s="18">
        <f t="shared" si="8"/>
        <v>0</v>
      </c>
      <c r="F204" s="19"/>
    </row>
    <row r="205" spans="1:6" s="1" customFormat="1" x14ac:dyDescent="0.15">
      <c r="A205" s="14"/>
      <c r="B205" s="15"/>
      <c r="C205" s="14"/>
      <c r="D205" s="18"/>
      <c r="E205" s="18">
        <f t="shared" si="8"/>
        <v>0</v>
      </c>
      <c r="F205" s="19"/>
    </row>
    <row r="206" spans="1:6" s="1" customFormat="1" x14ac:dyDescent="0.15">
      <c r="A206" s="14"/>
      <c r="B206" s="15"/>
      <c r="C206" s="14"/>
      <c r="D206" s="18"/>
      <c r="E206" s="18">
        <f t="shared" si="8"/>
        <v>0</v>
      </c>
      <c r="F206" s="19"/>
    </row>
    <row r="207" spans="1:6" s="1" customFormat="1" x14ac:dyDescent="0.15">
      <c r="A207" s="14"/>
      <c r="B207" s="15"/>
      <c r="C207" s="14"/>
      <c r="D207" s="18"/>
      <c r="E207" s="18">
        <f t="shared" si="8"/>
        <v>0</v>
      </c>
      <c r="F207" s="19"/>
    </row>
    <row r="208" spans="1:6" s="1" customFormat="1" x14ac:dyDescent="0.15">
      <c r="A208" s="14"/>
      <c r="B208" s="15"/>
      <c r="C208" s="14"/>
      <c r="D208" s="18"/>
      <c r="E208" s="18"/>
      <c r="F208" s="19"/>
    </row>
    <row r="209" spans="1:6" s="1" customFormat="1" x14ac:dyDescent="0.15">
      <c r="A209" s="14"/>
      <c r="B209" s="15"/>
      <c r="C209" s="14"/>
      <c r="D209" s="18"/>
      <c r="E209" s="18"/>
      <c r="F209" s="19"/>
    </row>
    <row r="210" spans="1:6" s="1" customFormat="1" x14ac:dyDescent="0.15">
      <c r="A210" s="14"/>
      <c r="B210" s="15"/>
      <c r="C210" s="14"/>
      <c r="D210" s="18"/>
      <c r="E210" s="18"/>
      <c r="F210" s="19"/>
    </row>
    <row r="211" spans="1:6" s="1" customFormat="1" x14ac:dyDescent="0.15">
      <c r="A211" s="14"/>
      <c r="B211" s="15"/>
      <c r="C211" s="14"/>
      <c r="D211" s="18"/>
      <c r="E211" s="18"/>
      <c r="F211" s="19"/>
    </row>
    <row r="212" spans="1:6" s="1" customFormat="1" x14ac:dyDescent="0.15">
      <c r="A212" s="14"/>
      <c r="B212" s="15"/>
      <c r="C212" s="14"/>
      <c r="D212" s="18"/>
      <c r="E212" s="18"/>
      <c r="F212" s="19"/>
    </row>
    <row r="213" spans="1:6" s="1" customFormat="1" x14ac:dyDescent="0.15">
      <c r="A213" s="14"/>
      <c r="B213" s="15"/>
      <c r="C213" s="14"/>
      <c r="D213" s="18"/>
      <c r="E213" s="18"/>
      <c r="F213" s="19"/>
    </row>
    <row r="214" spans="1:6" s="1" customFormat="1" x14ac:dyDescent="0.15">
      <c r="A214" s="14"/>
      <c r="B214" s="15"/>
      <c r="C214" s="14"/>
      <c r="D214" s="18"/>
      <c r="E214" s="18"/>
      <c r="F214" s="19"/>
    </row>
    <row r="215" spans="1:6" s="1" customFormat="1" x14ac:dyDescent="0.15">
      <c r="A215" s="14"/>
      <c r="B215" s="15"/>
      <c r="C215" s="14"/>
      <c r="D215" s="18"/>
      <c r="E215" s="18"/>
      <c r="F215" s="19"/>
    </row>
    <row r="216" spans="1:6" s="1" customFormat="1" x14ac:dyDescent="0.15">
      <c r="A216" s="14"/>
      <c r="B216" s="15"/>
      <c r="C216" s="14"/>
      <c r="D216" s="18"/>
      <c r="E216" s="18"/>
      <c r="F216" s="19"/>
    </row>
  </sheetData>
  <sheetProtection autoFilter="0"/>
  <autoFilter ref="A1:F202" xr:uid="{00000000-0009-0000-0000-000001000000}">
    <sortState xmlns:xlrd2="http://schemas.microsoft.com/office/spreadsheetml/2017/richdata2" ref="A2:F202">
      <sortCondition ref="A1:A202"/>
    </sortState>
  </autoFilter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申し込み書</vt:lpstr>
      <vt:lpstr>テキスト一覧</vt:lpstr>
      <vt:lpstr>DATA</vt:lpstr>
      <vt:lpstr>申し込み書!Print_Area</vt:lpstr>
      <vt:lpstr>Uketori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YosinoriNogami</dc:creator>
  <cp:lastModifiedBy>Yosinori Nogami</cp:lastModifiedBy>
  <cp:lastPrinted>2021-04-13T03:01:00Z</cp:lastPrinted>
  <dcterms:created xsi:type="dcterms:W3CDTF">2020-04-05T13:26:00Z</dcterms:created>
  <dcterms:modified xsi:type="dcterms:W3CDTF">2022-03-28T02:15:13Z</dcterms:modified>
</cp:coreProperties>
</file>